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50" yWindow="240" windowWidth="15480" windowHeight="11640" firstSheet="1" activeTab="2"/>
  </bookViews>
  <sheets>
    <sheet name="Průměr1770-2002" sheetId="1" r:id="rId1"/>
    <sheet name="tabulka-teploty-1770-2011" sheetId="2" r:id="rId2"/>
    <sheet name="graf 1770-2011" sheetId="10" r:id="rId3"/>
    <sheet name="trendy 1979-2011" sheetId="9" r:id="rId4"/>
    <sheet name="graf do2009" sheetId="8" r:id="rId5"/>
    <sheet name="graf do 2006" sheetId="4" r:id="rId6"/>
    <sheet name=" tabulky 2003-6" sheetId="6" r:id="rId7"/>
    <sheet name="rozdíly1770-2002 " sheetId="5" r:id="rId8"/>
    <sheet name="povodně" sheetId="7" r:id="rId9"/>
  </sheets>
  <definedNames>
    <definedName name="trvsls" localSheetId="6">' tabulky 2003-6'!$B$49</definedName>
    <definedName name="uhrnsr" localSheetId="6">' tabulky 2003-6'!$B$26</definedName>
  </definedNames>
  <calcPr calcId="125725"/>
</workbook>
</file>

<file path=xl/calcChain.xml><?xml version="1.0" encoding="utf-8"?>
<calcChain xmlns="http://schemas.openxmlformats.org/spreadsheetml/2006/main">
  <c r="C243" i="2"/>
  <c r="C242"/>
  <c r="C241"/>
  <c r="C240"/>
  <c r="C239"/>
  <c r="F241"/>
  <c r="F236"/>
  <c r="G241"/>
  <c r="F237"/>
  <c r="G237"/>
  <c r="F243"/>
  <c r="G243"/>
  <c r="F240"/>
  <c r="G240"/>
  <c r="F239"/>
  <c r="F238"/>
  <c r="G238"/>
  <c r="G239"/>
  <c r="F242"/>
  <c r="G242"/>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 r="C3" i="5"/>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alcChain>
</file>

<file path=xl/sharedStrings.xml><?xml version="1.0" encoding="utf-8"?>
<sst xmlns="http://schemas.openxmlformats.org/spreadsheetml/2006/main" count="431" uniqueCount="123">
  <si>
    <t xml:space="preserve">PRAHA KLEMENTINUM - PRŮMĚRNÁ TEPLOTA VZDUCHU </t>
  </si>
  <si>
    <t>Měs</t>
  </si>
  <si>
    <t>1.</t>
  </si>
  <si>
    <t>2.</t>
  </si>
  <si>
    <t>3.</t>
  </si>
  <si>
    <t>4.</t>
  </si>
  <si>
    <t>5.</t>
  </si>
  <si>
    <t>6.</t>
  </si>
  <si>
    <t>7.</t>
  </si>
  <si>
    <t>8.</t>
  </si>
  <si>
    <t>9.</t>
  </si>
  <si>
    <t>10.</t>
  </si>
  <si>
    <t>11.</t>
  </si>
  <si>
    <t>12.</t>
  </si>
  <si>
    <t>Prům</t>
  </si>
  <si>
    <t>teplota</t>
  </si>
  <si>
    <t>roční průměr</t>
  </si>
  <si>
    <t>rozdíl</t>
  </si>
  <si>
    <t xml:space="preserve">průměr 1770-2004       </t>
  </si>
  <si>
    <t>Meteorologická stanice</t>
  </si>
  <si>
    <t>Meteorological Station</t>
  </si>
  <si>
    <t>Rok</t>
  </si>
  <si>
    <t>Year</t>
  </si>
  <si>
    <t>  1.  </t>
  </si>
  <si>
    <t>  2.  </t>
  </si>
  <si>
    <t>  3.  </t>
  </si>
  <si>
    <t>  4.  </t>
  </si>
  <si>
    <t>  5.  </t>
  </si>
  <si>
    <t>  6.  </t>
  </si>
  <si>
    <t>  7.  </t>
  </si>
  <si>
    <t>  8.  </t>
  </si>
  <si>
    <t>  9.  </t>
  </si>
  <si>
    <t>  10. </t>
  </si>
  <si>
    <t>  11. </t>
  </si>
  <si>
    <t>  12. </t>
  </si>
  <si>
    <t>Průměrná teplota vzduchu – Mean Air Temperature (° C)</t>
  </si>
  <si>
    <t>Brno, Tuřany</t>
  </si>
  <si>
    <t>České Budějovice</t>
  </si>
  <si>
    <t>Doksany</t>
  </si>
  <si>
    <t>Holešov</t>
  </si>
  <si>
    <t>Hradec Králové</t>
  </si>
  <si>
    <t>Cheb</t>
  </si>
  <si>
    <t>Churáňov</t>
  </si>
  <si>
    <t>Klatovy</t>
  </si>
  <si>
    <t>Kuchařovice</t>
  </si>
  <si>
    <t>Liberec</t>
  </si>
  <si>
    <t>Lysá hora</t>
  </si>
  <si>
    <t>Milešovka</t>
  </si>
  <si>
    <t>Mošnov</t>
  </si>
  <si>
    <t>Olomouc</t>
  </si>
  <si>
    <t>Praha, Karlov</t>
  </si>
  <si>
    <t>Praha, Ruzyně</t>
  </si>
  <si>
    <t>Přibyslav</t>
  </si>
  <si>
    <t>Semčice</t>
  </si>
  <si>
    <t>Svratouch</t>
  </si>
  <si>
    <t>Tábor</t>
  </si>
  <si>
    <t>Velké Meziříčí</t>
  </si>
  <si>
    <t>Velké Pavlovice</t>
  </si>
  <si>
    <t>Úhrn srážek – Total Precipitation (mm)</t>
  </si>
  <si>
    <t>Trvání slunečního svitu – Sunshine Duration (h)</t>
  </si>
  <si>
    <t>Měsíc – Month 2006</t>
  </si>
  <si>
    <t>**</t>
  </si>
  <si>
    <t>*</t>
  </si>
  <si>
    <t>Měsíc – Month 2004</t>
  </si>
  <si>
    <t>Měsíc – Month 2005</t>
  </si>
  <si>
    <t>Měsíc – Month 2003</t>
  </si>
  <si>
    <t>rok</t>
  </si>
  <si>
    <t>Průtoky a hladina Vltavy ( včetně odhadů a přepočtů podle hladiny mu mostu v Dráždanech)</t>
  </si>
  <si>
    <t>15-16.6</t>
  </si>
  <si>
    <t>12-18.8</t>
  </si>
  <si>
    <t>max.průtok m3 Drážďany</t>
  </si>
  <si>
    <t>Vltava hladina cm</t>
  </si>
  <si>
    <t>Dole na B75 a dále jsou popisy povodní v Praze</t>
  </si>
  <si>
    <t>Max.průtok m3 Praha</t>
  </si>
  <si>
    <t xml:space="preserve">přepočtené z loktů </t>
  </si>
  <si>
    <t xml:space="preserve">Tyto údaje jsou </t>
  </si>
  <si>
    <t>a nemusí být věrohodné</t>
  </si>
  <si>
    <t>průměr za posleních 20 let 1987-2006</t>
  </si>
  <si>
    <t>průměr za posledních 100 let 1907-2006</t>
  </si>
  <si>
    <t>průměr 1770-2006</t>
  </si>
  <si>
    <t xml:space="preserve">počet případů, kdy se proti předchozímu roku oteplilo </t>
  </si>
  <si>
    <t>průměr za posledních 50 let</t>
  </si>
  <si>
    <t>průměr za posledních 40 let</t>
  </si>
  <si>
    <t>průměr za posledních 10 let</t>
  </si>
  <si>
    <t>průměr za posledních 30 let</t>
  </si>
  <si>
    <t>přírůstek proti celk. průměru</t>
  </si>
  <si>
    <t>průměr za posledních 25 let</t>
  </si>
  <si>
    <t>Data teplot z Klementina jsou z knihy Svoboda, Jiří Velká kniha o klimatu zemí Koruny české , Regia 2003</t>
  </si>
  <si>
    <t>v roce 2000 bylo dole v Klementinu 12,2°C a nahoře na věži 12,0°C. V roce 2007 to bylo dole 12,3°C a na věži 12,1°C.</t>
  </si>
  <si>
    <t>Teploty na klementinské věži v posledních 3 letech:</t>
  </si>
  <si>
    <t>2007 +12,1°</t>
  </si>
  <si>
    <t>2008 +11,7°</t>
  </si>
  <si>
    <t>2009 +11,4°</t>
  </si>
  <si>
    <t>Máte tam nepřesnosti v posledních 10 letech. Uvedu Vám posledních 9 let:</t>
  </si>
  <si>
    <t>2001 10,6</t>
  </si>
  <si>
    <t>2002 11,4</t>
  </si>
  <si>
    <t>2003 11,2</t>
  </si>
  <si>
    <t>2004 10,9</t>
  </si>
  <si>
    <t>2005 10,9</t>
  </si>
  <si>
    <t>2006 11,3</t>
  </si>
  <si>
    <t>2007 12,1</t>
  </si>
  <si>
    <t>2008 11,7</t>
  </si>
  <si>
    <t>2009 11,4</t>
  </si>
  <si>
    <t xml:space="preserve">Pokud byste chtěl znát teploty měsíčně a aktuálně, pak sledujte na webu ČHMI průměrné měsíční a roční teploty na Karlově, který je asi 2 km od Klementina. </t>
  </si>
  <si>
    <t xml:space="preserve">Platí pravidlo, že zimní teploty jsou na Karlově o 0,7°C nižší než v Klementinu a po zbytek roku o 0,6°C nižší než v Klementinu. </t>
  </si>
  <si>
    <t>Takže stačí tyto odchylky přičíst k průměrným teplotám na Karlově, a získate průměrné teploty Klementina.</t>
  </si>
  <si>
    <t>podle</t>
  </si>
  <si>
    <t>http://www.infomet.cz/index.php?id=read&amp;idd=1326294288</t>
  </si>
  <si>
    <t xml:space="preserve">teplota podle grafu č.3 na </t>
  </si>
  <si>
    <t>odvozeno z Ruzyně asi</t>
  </si>
  <si>
    <t>tyto hodnoty jsou neoficiální jen podle Svoboda: Velká kniha klimatu zemí Koruny české</t>
  </si>
  <si>
    <t xml:space="preserve"> 2000</t>
  </si>
  <si>
    <t xml:space="preserve"> 2001</t>
  </si>
  <si>
    <t xml:space="preserve"> 2002</t>
  </si>
  <si>
    <t xml:space="preserve"> 2003</t>
  </si>
  <si>
    <t xml:space="preserve"> 2004</t>
  </si>
  <si>
    <t xml:space="preserve"> 2005</t>
  </si>
  <si>
    <t xml:space="preserve"> 2006</t>
  </si>
  <si>
    <t>2007</t>
  </si>
  <si>
    <t xml:space="preserve">  2008</t>
  </si>
  <si>
    <t xml:space="preserve"> 2009</t>
  </si>
  <si>
    <t xml:space="preserve">  2010</t>
  </si>
  <si>
    <t xml:space="preserve">           </t>
  </si>
</sst>
</file>

<file path=xl/styles.xml><?xml version="1.0" encoding="utf-8"?>
<styleSheet xmlns="http://schemas.openxmlformats.org/spreadsheetml/2006/main">
  <numFmts count="2">
    <numFmt numFmtId="164" formatCode="0.0"/>
    <numFmt numFmtId="165" formatCode="#,##0.0"/>
  </numFmts>
  <fonts count="22">
    <font>
      <sz val="10"/>
      <name val="Arial"/>
      <charset val="238"/>
    </font>
    <font>
      <sz val="10"/>
      <name val="Arial"/>
      <charset val="238"/>
    </font>
    <font>
      <b/>
      <sz val="10.5"/>
      <name val="Arial"/>
      <family val="2"/>
      <charset val="238"/>
    </font>
    <font>
      <sz val="10.5"/>
      <name val="Arial"/>
      <family val="2"/>
      <charset val="238"/>
    </font>
    <font>
      <sz val="8"/>
      <name val="Arial"/>
      <charset val="238"/>
    </font>
    <font>
      <b/>
      <sz val="10"/>
      <name val="Arial"/>
      <family val="2"/>
      <charset val="238"/>
    </font>
    <font>
      <sz val="10.5"/>
      <name val="Times New Roman"/>
      <family val="1"/>
      <charset val="238"/>
    </font>
    <font>
      <sz val="9"/>
      <name val="Arial"/>
      <family val="2"/>
      <charset val="238"/>
    </font>
    <font>
      <b/>
      <sz val="9"/>
      <name val="Arial"/>
      <family val="2"/>
      <charset val="238"/>
    </font>
    <font>
      <b/>
      <sz val="9"/>
      <color indexed="10"/>
      <name val="Arial"/>
      <family val="2"/>
      <charset val="238"/>
    </font>
    <font>
      <u/>
      <sz val="10"/>
      <color indexed="12"/>
      <name val="Arial"/>
      <charset val="238"/>
    </font>
    <font>
      <b/>
      <sz val="12"/>
      <name val="Arial"/>
      <family val="2"/>
      <charset val="238"/>
    </font>
    <font>
      <sz val="26"/>
      <name val="Arial"/>
      <charset val="238"/>
    </font>
    <font>
      <sz val="9"/>
      <color indexed="8"/>
      <name val="Tahoma"/>
      <family val="2"/>
      <charset val="238"/>
    </font>
    <font>
      <sz val="10"/>
      <color indexed="18"/>
      <name val="Arial"/>
      <charset val="238"/>
    </font>
    <font>
      <sz val="9"/>
      <color indexed="18"/>
      <name val="Arial"/>
      <charset val="238"/>
    </font>
    <font>
      <sz val="10"/>
      <name val="Arial"/>
      <family val="2"/>
      <charset val="238"/>
    </font>
    <font>
      <u/>
      <sz val="10"/>
      <color indexed="12"/>
      <name val="Arial"/>
      <family val="2"/>
      <charset val="238"/>
    </font>
    <font>
      <sz val="10"/>
      <color indexed="18"/>
      <name val="Arial"/>
      <family val="2"/>
      <charset val="238"/>
    </font>
    <font>
      <sz val="10"/>
      <color rgb="FFFF0000"/>
      <name val="Arial"/>
      <family val="2"/>
      <charset val="238"/>
    </font>
    <font>
      <sz val="9"/>
      <color rgb="FFFF0000"/>
      <name val="Arial"/>
      <family val="2"/>
      <charset val="238"/>
    </font>
    <font>
      <sz val="10"/>
      <color rgb="FFC00000"/>
      <name val="Arial"/>
      <family val="2"/>
      <charset val="238"/>
    </font>
  </fonts>
  <fills count="9">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8">
    <xf numFmtId="0" fontId="0" fillId="0" borderId="0" xfId="0"/>
    <xf numFmtId="0" fontId="3" fillId="0" borderId="0" xfId="0" applyFont="1" applyAlignment="1">
      <alignment wrapText="1"/>
    </xf>
    <xf numFmtId="0" fontId="3" fillId="0" borderId="0" xfId="0" applyFont="1" applyAlignment="1">
      <alignment horizontal="center" wrapText="1"/>
    </xf>
    <xf numFmtId="0" fontId="5" fillId="0" borderId="0" xfId="0" applyFont="1"/>
    <xf numFmtId="0" fontId="6" fillId="0" borderId="0" xfId="0" applyFont="1"/>
    <xf numFmtId="164" fontId="0" fillId="0" borderId="0" xfId="0" applyNumberFormat="1"/>
    <xf numFmtId="164" fontId="3" fillId="0" borderId="0" xfId="0" applyNumberFormat="1" applyFont="1" applyAlignment="1">
      <alignment horizontal="right" wrapText="1"/>
    </xf>
    <xf numFmtId="164" fontId="0" fillId="0" borderId="0" xfId="0" applyNumberFormat="1" applyAlignment="1">
      <alignment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7" fillId="2" borderId="3" xfId="0" applyFont="1" applyFill="1" applyBorder="1" applyAlignment="1">
      <alignment vertical="top" wrapText="1"/>
    </xf>
    <xf numFmtId="0" fontId="7" fillId="2" borderId="3" xfId="0" applyFont="1" applyFill="1" applyBorder="1" applyAlignment="1">
      <alignment horizontal="right" vertical="top" wrapText="1"/>
    </xf>
    <xf numFmtId="0" fontId="8" fillId="2" borderId="3" xfId="0" applyFont="1" applyFill="1" applyBorder="1" applyAlignment="1">
      <alignment vertical="top" wrapText="1"/>
    </xf>
    <xf numFmtId="0" fontId="7" fillId="3" borderId="3" xfId="0" applyFont="1" applyFill="1" applyBorder="1" applyAlignment="1">
      <alignment horizontal="right" vertical="top" wrapText="1"/>
    </xf>
    <xf numFmtId="0" fontId="7" fillId="4" borderId="3" xfId="0" applyFont="1" applyFill="1" applyBorder="1" applyAlignment="1">
      <alignment horizontal="right" vertical="top" wrapText="1"/>
    </xf>
    <xf numFmtId="3" fontId="0" fillId="0" borderId="0" xfId="0" applyNumberFormat="1"/>
    <xf numFmtId="165" fontId="0" fillId="0" borderId="0" xfId="0" applyNumberFormat="1"/>
    <xf numFmtId="16" fontId="0" fillId="0" borderId="0" xfId="0" applyNumberFormat="1"/>
    <xf numFmtId="0" fontId="0" fillId="4" borderId="0" xfId="0" applyFill="1"/>
    <xf numFmtId="165" fontId="0" fillId="4" borderId="0" xfId="0" applyNumberFormat="1" applyFill="1"/>
    <xf numFmtId="3" fontId="0" fillId="4" borderId="0" xfId="0" applyNumberFormat="1" applyFill="1"/>
    <xf numFmtId="3" fontId="0" fillId="0" borderId="0" xfId="0" applyNumberFormat="1" applyFill="1"/>
    <xf numFmtId="0" fontId="1" fillId="5" borderId="0" xfId="0" applyFont="1" applyFill="1"/>
    <xf numFmtId="0" fontId="11" fillId="5" borderId="0" xfId="0" applyFont="1" applyFill="1"/>
    <xf numFmtId="3" fontId="0" fillId="6" borderId="0" xfId="0" applyNumberFormat="1" applyFill="1"/>
    <xf numFmtId="0" fontId="0" fillId="6" borderId="0" xfId="0" applyFill="1"/>
    <xf numFmtId="0" fontId="0" fillId="0" borderId="0" xfId="0" applyFill="1"/>
    <xf numFmtId="2" fontId="0" fillId="0" borderId="0" xfId="0" applyNumberFormat="1" applyFill="1"/>
    <xf numFmtId="2" fontId="0" fillId="0" borderId="0" xfId="0" applyNumberFormat="1"/>
    <xf numFmtId="2" fontId="0" fillId="4" borderId="0" xfId="0" applyNumberFormat="1" applyFill="1"/>
    <xf numFmtId="0" fontId="0" fillId="3" borderId="0" xfId="0" applyFill="1"/>
    <xf numFmtId="164" fontId="0" fillId="3" borderId="0" xfId="0" applyNumberFormat="1" applyFill="1"/>
    <xf numFmtId="0" fontId="12" fillId="3" borderId="0" xfId="0" applyFont="1" applyFill="1"/>
    <xf numFmtId="0" fontId="13" fillId="0" borderId="0" xfId="0" applyFont="1" applyAlignment="1">
      <alignment horizontal="left"/>
    </xf>
    <xf numFmtId="164" fontId="14" fillId="0" borderId="0" xfId="0" applyNumberFormat="1" applyFont="1"/>
    <xf numFmtId="0" fontId="13" fillId="7" borderId="0" xfId="0" applyFont="1" applyFill="1" applyAlignment="1">
      <alignment horizontal="left"/>
    </xf>
    <xf numFmtId="0" fontId="15" fillId="0" borderId="0" xfId="0" applyFont="1" applyFill="1" applyBorder="1" applyAlignment="1">
      <alignment horizontal="right" vertical="top" wrapText="1"/>
    </xf>
    <xf numFmtId="0" fontId="17" fillId="0" borderId="0" xfId="1" applyFont="1" applyAlignment="1" applyProtection="1"/>
    <xf numFmtId="164" fontId="18" fillId="0" borderId="0" xfId="0" applyNumberFormat="1" applyFont="1"/>
    <xf numFmtId="164" fontId="19" fillId="0" borderId="0" xfId="0" applyNumberFormat="1" applyFont="1"/>
    <xf numFmtId="0" fontId="20" fillId="0" borderId="0" xfId="0" applyFont="1" applyFill="1" applyBorder="1" applyAlignment="1">
      <alignment horizontal="right" vertical="top" wrapText="1"/>
    </xf>
    <xf numFmtId="164" fontId="21" fillId="0" borderId="0" xfId="0" applyNumberFormat="1" applyFont="1"/>
    <xf numFmtId="0" fontId="16" fillId="0" borderId="0" xfId="0" applyFont="1"/>
    <xf numFmtId="164" fontId="0" fillId="8" borderId="0" xfId="0" applyNumberFormat="1" applyFill="1"/>
    <xf numFmtId="164" fontId="0" fillId="0" borderId="8" xfId="0" applyNumberFormat="1" applyBorder="1"/>
    <xf numFmtId="164" fontId="3" fillId="8" borderId="10" xfId="0" applyNumberFormat="1" applyFont="1" applyFill="1" applyBorder="1" applyAlignment="1">
      <alignment horizontal="right" wrapText="1"/>
    </xf>
    <xf numFmtId="164" fontId="0" fillId="8" borderId="10" xfId="0" applyNumberFormat="1" applyFill="1" applyBorder="1"/>
    <xf numFmtId="164" fontId="3" fillId="0" borderId="10" xfId="0" applyNumberFormat="1" applyFont="1" applyBorder="1" applyAlignment="1">
      <alignment horizontal="right" wrapText="1"/>
    </xf>
    <xf numFmtId="164" fontId="0" fillId="0" borderId="10" xfId="0" applyNumberFormat="1" applyBorder="1"/>
    <xf numFmtId="164" fontId="14" fillId="0" borderId="10" xfId="0" applyNumberFormat="1" applyFont="1" applyBorder="1"/>
    <xf numFmtId="0" fontId="15" fillId="0" borderId="10" xfId="0" applyFont="1" applyFill="1" applyBorder="1" applyAlignment="1">
      <alignment horizontal="right" vertical="top" wrapText="1"/>
    </xf>
    <xf numFmtId="164" fontId="0" fillId="0" borderId="12" xfId="0" applyNumberFormat="1" applyBorder="1"/>
    <xf numFmtId="49" fontId="0" fillId="0" borderId="7" xfId="0" applyNumberFormat="1" applyBorder="1"/>
    <xf numFmtId="49" fontId="0" fillId="8" borderId="9" xfId="0" applyNumberFormat="1" applyFill="1" applyBorder="1"/>
    <xf numFmtId="49" fontId="0" fillId="0" borderId="9" xfId="0" applyNumberFormat="1" applyBorder="1"/>
    <xf numFmtId="49" fontId="0" fillId="0" borderId="11" xfId="0" applyNumberFormat="1" applyBorder="1"/>
    <xf numFmtId="49" fontId="0" fillId="0" borderId="0" xfId="0" applyNumberFormat="1"/>
    <xf numFmtId="49" fontId="16" fillId="0" borderId="9" xfId="0" applyNumberFormat="1" applyFont="1" applyBorder="1"/>
    <xf numFmtId="49" fontId="16" fillId="0" borderId="11" xfId="0" applyNumberFormat="1" applyFont="1" applyBorder="1"/>
    <xf numFmtId="0" fontId="2" fillId="0" borderId="0" xfId="0" applyFont="1" applyAlignment="1">
      <alignment wrapText="1"/>
    </xf>
    <xf numFmtId="0" fontId="3" fillId="0" borderId="0" xfId="0" applyFont="1" applyAlignment="1">
      <alignment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cellXfs>
  <cellStyles count="2">
    <cellStyle name="Hypertextový odkaz" xfId="1" builtinId="8"/>
    <cellStyle name="normální" xfId="0" builtinId="0"/>
  </cellStyles>
  <dxfs count="0"/>
  <tableStyles count="0" defaultTableStyle="TableStyleMedium2" defaultPivotStyle="PivotStyleLight16"/>
  <colors>
    <mruColors>
      <color rgb="FFF3139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600" b="1" i="0" u="none" strike="noStrike" baseline="0">
                <a:solidFill>
                  <a:srgbClr val="000000"/>
                </a:solidFill>
                <a:latin typeface="Arial"/>
                <a:ea typeface="Arial"/>
                <a:cs typeface="Arial"/>
              </a:defRPr>
            </a:pPr>
            <a:r>
              <a:rPr lang="cs-CZ"/>
              <a:t>Průměrná teplota měsíců 1770-2002 a celkový průměr</a:t>
            </a:r>
          </a:p>
        </c:rich>
      </c:tx>
      <c:layout>
        <c:manualLayout>
          <c:xMode val="edge"/>
          <c:yMode val="edge"/>
          <c:x val="0.15835424561954692"/>
          <c:y val="3.2608695652173975E-2"/>
        </c:manualLayout>
      </c:layout>
      <c:spPr>
        <a:noFill/>
        <a:ln w="25400">
          <a:noFill/>
        </a:ln>
      </c:spPr>
    </c:title>
    <c:view3D>
      <c:hPercent val="281"/>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1346640324628102"/>
          <c:y val="0.17934782608695651"/>
          <c:w val="0.85162146612318668"/>
          <c:h val="0.60326086956521741"/>
        </c:manualLayout>
      </c:layout>
      <c:bar3DChart>
        <c:barDir val="bar"/>
        <c:grouping val="clustered"/>
        <c:ser>
          <c:idx val="0"/>
          <c:order val="0"/>
          <c:tx>
            <c:strRef>
              <c:f>'Průměr1770-2002'!$A$4</c:f>
              <c:strCache>
                <c:ptCount val="1"/>
                <c:pt idx="0">
                  <c:v>teplota</c:v>
                </c:pt>
              </c:strCache>
            </c:strRef>
          </c:tx>
          <c:spPr>
            <a:solidFill>
              <a:srgbClr val="9999FF"/>
            </a:solidFill>
            <a:ln w="12700">
              <a:solidFill>
                <a:srgbClr val="000000"/>
              </a:solidFill>
              <a:prstDash val="solid"/>
            </a:ln>
          </c:spPr>
          <c:dPt>
            <c:idx val="12"/>
            <c:spPr>
              <a:solidFill>
                <a:srgbClr val="000080"/>
              </a:solidFill>
              <a:ln w="12700">
                <a:solidFill>
                  <a:srgbClr val="000000"/>
                </a:solidFill>
                <a:prstDash val="solid"/>
              </a:ln>
            </c:spPr>
          </c:dPt>
          <c:cat>
            <c:strRef>
              <c:f>'Průměr1770-2002'!$B$3:$N$3</c:f>
              <c:strCache>
                <c:ptCount val="13"/>
                <c:pt idx="0">
                  <c:v>1.</c:v>
                </c:pt>
                <c:pt idx="1">
                  <c:v>2.</c:v>
                </c:pt>
                <c:pt idx="2">
                  <c:v>3.</c:v>
                </c:pt>
                <c:pt idx="3">
                  <c:v>4.</c:v>
                </c:pt>
                <c:pt idx="4">
                  <c:v>5.</c:v>
                </c:pt>
                <c:pt idx="5">
                  <c:v>6.</c:v>
                </c:pt>
                <c:pt idx="6">
                  <c:v>7.</c:v>
                </c:pt>
                <c:pt idx="7">
                  <c:v>8.</c:v>
                </c:pt>
                <c:pt idx="8">
                  <c:v>9.</c:v>
                </c:pt>
                <c:pt idx="9">
                  <c:v>10.</c:v>
                </c:pt>
                <c:pt idx="10">
                  <c:v>11.</c:v>
                </c:pt>
                <c:pt idx="11">
                  <c:v>12.</c:v>
                </c:pt>
                <c:pt idx="12">
                  <c:v>Prům</c:v>
                </c:pt>
              </c:strCache>
            </c:strRef>
          </c:cat>
          <c:val>
            <c:numRef>
              <c:f>'Průměr1770-2002'!$B$4:$N$4</c:f>
              <c:numCache>
                <c:formatCode>General</c:formatCode>
                <c:ptCount val="13"/>
                <c:pt idx="0">
                  <c:v>-0.86</c:v>
                </c:pt>
                <c:pt idx="1">
                  <c:v>0.65</c:v>
                </c:pt>
                <c:pt idx="2">
                  <c:v>4.0999999999999996</c:v>
                </c:pt>
                <c:pt idx="3">
                  <c:v>9.2899999999999991</c:v>
                </c:pt>
                <c:pt idx="4">
                  <c:v>14.65</c:v>
                </c:pt>
                <c:pt idx="5">
                  <c:v>17.93</c:v>
                </c:pt>
                <c:pt idx="6">
                  <c:v>19.649999999999999</c:v>
                </c:pt>
                <c:pt idx="7">
                  <c:v>19.05</c:v>
                </c:pt>
                <c:pt idx="8">
                  <c:v>15.17</c:v>
                </c:pt>
                <c:pt idx="9">
                  <c:v>9.77</c:v>
                </c:pt>
                <c:pt idx="10">
                  <c:v>4.29</c:v>
                </c:pt>
                <c:pt idx="11">
                  <c:v>0.82</c:v>
                </c:pt>
                <c:pt idx="12">
                  <c:v>9.5399999999999991</c:v>
                </c:pt>
              </c:numCache>
            </c:numRef>
          </c:val>
        </c:ser>
        <c:shape val="box"/>
        <c:axId val="74262784"/>
        <c:axId val="74265344"/>
        <c:axId val="0"/>
      </c:bar3DChart>
      <c:catAx>
        <c:axId val="74262784"/>
        <c:scaling>
          <c:orientation val="minMax"/>
        </c:scaling>
        <c:axPos val="l"/>
        <c:title>
          <c:tx>
            <c:rich>
              <a:bodyPr/>
              <a:lstStyle/>
              <a:p>
                <a:pPr>
                  <a:defRPr sz="1200" b="1" i="0" u="none" strike="noStrike" baseline="0">
                    <a:solidFill>
                      <a:srgbClr val="000000"/>
                    </a:solidFill>
                    <a:latin typeface="Arial"/>
                    <a:ea typeface="Arial"/>
                    <a:cs typeface="Arial"/>
                  </a:defRPr>
                </a:pPr>
                <a:r>
                  <a:rPr lang="cs-CZ"/>
                  <a:t>měsíc</a:t>
                </a:r>
              </a:p>
            </c:rich>
          </c:tx>
          <c:layout>
            <c:manualLayout>
              <c:xMode val="edge"/>
              <c:yMode val="edge"/>
              <c:x val="6.7331670822942793E-2"/>
              <c:y val="0.42119565217391303"/>
            </c:manualLayout>
          </c:layout>
          <c:spPr>
            <a:noFill/>
            <a:ln w="25400">
              <a:noFill/>
            </a:ln>
          </c:spPr>
        </c:title>
        <c:numFmt formatCode="General" sourceLinked="1"/>
        <c:tickLblPos val="low"/>
        <c:spPr>
          <a:ln w="3175">
            <a:solidFill>
              <a:srgbClr val="FF9900"/>
            </a:solidFill>
            <a:prstDash val="solid"/>
          </a:ln>
        </c:spPr>
        <c:txPr>
          <a:bodyPr rot="0" vert="horz"/>
          <a:lstStyle/>
          <a:p>
            <a:pPr>
              <a:defRPr sz="1200" b="0" i="0" u="none" strike="noStrike" baseline="0">
                <a:solidFill>
                  <a:srgbClr val="000000"/>
                </a:solidFill>
                <a:latin typeface="Arial"/>
                <a:ea typeface="Arial"/>
                <a:cs typeface="Arial"/>
              </a:defRPr>
            </a:pPr>
            <a:endParaRPr lang="cs-CZ"/>
          </a:p>
        </c:txPr>
        <c:crossAx val="74265344"/>
        <c:crosses val="autoZero"/>
        <c:auto val="1"/>
        <c:lblAlgn val="ctr"/>
        <c:lblOffset val="100"/>
        <c:tickLblSkip val="1"/>
        <c:tickMarkSkip val="1"/>
      </c:catAx>
      <c:valAx>
        <c:axId val="74265344"/>
        <c:scaling>
          <c:orientation val="minMax"/>
        </c:scaling>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cs-CZ"/>
                  <a:t>teplota </a:t>
                </a:r>
              </a:p>
            </c:rich>
          </c:tx>
          <c:layout>
            <c:manualLayout>
              <c:xMode val="edge"/>
              <c:yMode val="edge"/>
              <c:x val="0.50000026181265855"/>
              <c:y val="0.85597826086956563"/>
            </c:manualLayout>
          </c:layout>
          <c:spPr>
            <a:noFill/>
            <a:ln w="25400">
              <a:noFill/>
            </a:ln>
          </c:spPr>
        </c:title>
        <c:numFmt formatCode="General" sourceLinked="1"/>
        <c:tickLblPos val="nextTo"/>
        <c:spPr>
          <a:ln w="3175">
            <a:solidFill>
              <a:srgbClr val="000000"/>
            </a:solidFill>
            <a:prstDash val="solid"/>
          </a:ln>
        </c:spPr>
        <c:txPr>
          <a:bodyPr rot="60000" vert="horz"/>
          <a:lstStyle/>
          <a:p>
            <a:pPr>
              <a:defRPr sz="800" b="1" i="0" u="none" strike="noStrike" baseline="0">
                <a:solidFill>
                  <a:srgbClr val="000000"/>
                </a:solidFill>
                <a:latin typeface="Arial"/>
                <a:ea typeface="Arial"/>
                <a:cs typeface="Arial"/>
              </a:defRPr>
            </a:pPr>
            <a:endParaRPr lang="cs-CZ"/>
          </a:p>
        </c:txPr>
        <c:crossAx val="74262784"/>
        <c:crosses val="autoZero"/>
        <c:crossBetween val="between"/>
        <c:majorUnit val="1"/>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9016427864549758"/>
          <c:y val="0.20111761169518613"/>
        </c:manualLayout>
      </c:layout>
      <c:spPr>
        <a:noFill/>
        <a:ln w="25400">
          <a:noFill/>
        </a:ln>
      </c:spPr>
      <c:txPr>
        <a:bodyPr/>
        <a:lstStyle/>
        <a:p>
          <a:pPr>
            <a:defRPr sz="875" b="0" i="0" u="none" strike="noStrike" baseline="0">
              <a:solidFill>
                <a:srgbClr val="000000"/>
              </a:solidFill>
              <a:latin typeface="Arial"/>
              <a:ea typeface="Arial"/>
              <a:cs typeface="Arial"/>
            </a:defRPr>
          </a:pPr>
          <a:endParaRPr lang="cs-CZ"/>
        </a:p>
      </c:txPr>
    </c:title>
    <c:plotArea>
      <c:layout>
        <c:manualLayout>
          <c:layoutTarget val="inner"/>
          <c:xMode val="edge"/>
          <c:yMode val="edge"/>
          <c:x val="9.6721388897115873E-2"/>
          <c:y val="0.17597789365001643"/>
          <c:w val="0.87868922794668036"/>
          <c:h val="0.65363217641434745"/>
        </c:manualLayout>
      </c:layout>
      <c:lineChart>
        <c:grouping val="standard"/>
        <c:ser>
          <c:idx val="0"/>
          <c:order val="0"/>
          <c:tx>
            <c:strRef>
              <c:f>povodně!$E$2</c:f>
              <c:strCache>
                <c:ptCount val="1"/>
                <c:pt idx="0">
                  <c:v>Max.průtok m3 Praha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povodně!$D$3:$D$22</c:f>
              <c:numCache>
                <c:formatCode>General</c:formatCode>
                <c:ptCount val="20"/>
                <c:pt idx="0">
                  <c:v>1629</c:v>
                </c:pt>
                <c:pt idx="1">
                  <c:v>1655</c:v>
                </c:pt>
                <c:pt idx="2">
                  <c:v>1675</c:v>
                </c:pt>
                <c:pt idx="3">
                  <c:v>1682</c:v>
                </c:pt>
                <c:pt idx="4">
                  <c:v>1712</c:v>
                </c:pt>
                <c:pt idx="5">
                  <c:v>1762</c:v>
                </c:pt>
                <c:pt idx="6">
                  <c:v>1768</c:v>
                </c:pt>
                <c:pt idx="7">
                  <c:v>1771</c:v>
                </c:pt>
                <c:pt idx="8">
                  <c:v>1781</c:v>
                </c:pt>
                <c:pt idx="9">
                  <c:v>1784</c:v>
                </c:pt>
                <c:pt idx="10">
                  <c:v>1785</c:v>
                </c:pt>
                <c:pt idx="11">
                  <c:v>1799</c:v>
                </c:pt>
                <c:pt idx="12">
                  <c:v>1804</c:v>
                </c:pt>
                <c:pt idx="13">
                  <c:v>1807</c:v>
                </c:pt>
                <c:pt idx="14">
                  <c:v>1813</c:v>
                </c:pt>
                <c:pt idx="15">
                  <c:v>1815</c:v>
                </c:pt>
                <c:pt idx="16">
                  <c:v>1845</c:v>
                </c:pt>
                <c:pt idx="17">
                  <c:v>1890</c:v>
                </c:pt>
                <c:pt idx="18">
                  <c:v>1954</c:v>
                </c:pt>
                <c:pt idx="19">
                  <c:v>2002</c:v>
                </c:pt>
              </c:numCache>
            </c:numRef>
          </c:cat>
          <c:val>
            <c:numRef>
              <c:f>povodně!$E$3:$E$22</c:f>
              <c:numCache>
                <c:formatCode>#,##0</c:formatCode>
                <c:ptCount val="20"/>
                <c:pt idx="0">
                  <c:v>2542</c:v>
                </c:pt>
                <c:pt idx="1">
                  <c:v>3810</c:v>
                </c:pt>
                <c:pt idx="2">
                  <c:v>2546</c:v>
                </c:pt>
                <c:pt idx="3">
                  <c:v>2512</c:v>
                </c:pt>
                <c:pt idx="4">
                  <c:v>2914</c:v>
                </c:pt>
                <c:pt idx="5">
                  <c:v>2466</c:v>
                </c:pt>
                <c:pt idx="6">
                  <c:v>2096</c:v>
                </c:pt>
                <c:pt idx="7">
                  <c:v>2103</c:v>
                </c:pt>
                <c:pt idx="8">
                  <c:v>2338</c:v>
                </c:pt>
                <c:pt idx="9">
                  <c:v>4420</c:v>
                </c:pt>
                <c:pt idx="10">
                  <c:v>2302</c:v>
                </c:pt>
                <c:pt idx="11">
                  <c:v>2638</c:v>
                </c:pt>
                <c:pt idx="12">
                  <c:v>2335</c:v>
                </c:pt>
                <c:pt idx="13">
                  <c:v>2424</c:v>
                </c:pt>
                <c:pt idx="14">
                  <c:v>2209</c:v>
                </c:pt>
                <c:pt idx="15">
                  <c:v>2337</c:v>
                </c:pt>
                <c:pt idx="16">
                  <c:v>4500</c:v>
                </c:pt>
                <c:pt idx="17">
                  <c:v>3970</c:v>
                </c:pt>
                <c:pt idx="18">
                  <c:v>2920</c:v>
                </c:pt>
                <c:pt idx="19">
                  <c:v>5900</c:v>
                </c:pt>
              </c:numCache>
            </c:numRef>
          </c:val>
        </c:ser>
        <c:marker val="1"/>
        <c:axId val="83758080"/>
        <c:axId val="83788928"/>
      </c:lineChart>
      <c:catAx>
        <c:axId val="83758080"/>
        <c:scaling>
          <c:orientation val="minMax"/>
        </c:scaling>
        <c:axPos val="b"/>
        <c:numFmt formatCode="General" sourceLinked="1"/>
        <c:tickLblPos val="nextTo"/>
        <c:spPr>
          <a:ln w="3175">
            <a:solidFill>
              <a:srgbClr val="000000"/>
            </a:solidFill>
            <a:prstDash val="solid"/>
          </a:ln>
        </c:spPr>
        <c:txPr>
          <a:bodyPr rot="-2700000" vert="horz"/>
          <a:lstStyle/>
          <a:p>
            <a:pPr>
              <a:defRPr sz="975" b="1" i="0" u="none" strike="noStrike" baseline="0">
                <a:solidFill>
                  <a:srgbClr val="000000"/>
                </a:solidFill>
                <a:latin typeface="Arial"/>
                <a:ea typeface="Arial"/>
                <a:cs typeface="Arial"/>
              </a:defRPr>
            </a:pPr>
            <a:endParaRPr lang="cs-CZ"/>
          </a:p>
        </c:txPr>
        <c:crossAx val="83788928"/>
        <c:crosses val="autoZero"/>
        <c:auto val="1"/>
        <c:lblAlgn val="ctr"/>
        <c:lblOffset val="100"/>
        <c:tickLblSkip val="1"/>
        <c:tickMarkSkip val="1"/>
      </c:catAx>
      <c:valAx>
        <c:axId val="83788928"/>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cs-CZ"/>
          </a:p>
        </c:txPr>
        <c:crossAx val="8375808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40134907251264795"/>
          <c:y val="3.35195530726256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cs-CZ"/>
        </a:p>
      </c:txPr>
    </c:title>
    <c:plotArea>
      <c:layout>
        <c:manualLayout>
          <c:layoutTarget val="inner"/>
          <c:xMode val="edge"/>
          <c:yMode val="edge"/>
          <c:x val="9.7807757166947729E-2"/>
          <c:y val="0.17318459375080983"/>
          <c:w val="0.87858347386172009"/>
          <c:h val="0.66201207611196655"/>
        </c:manualLayout>
      </c:layout>
      <c:barChart>
        <c:barDir val="col"/>
        <c:grouping val="clustered"/>
        <c:ser>
          <c:idx val="0"/>
          <c:order val="0"/>
          <c:tx>
            <c:strRef>
              <c:f>povodně!$E$2</c:f>
              <c:strCache>
                <c:ptCount val="1"/>
                <c:pt idx="0">
                  <c:v>Max.průtok m3 Praha</c:v>
                </c:pt>
              </c:strCache>
            </c:strRef>
          </c:tx>
          <c:spPr>
            <a:solidFill>
              <a:srgbClr val="9999FF"/>
            </a:solidFill>
            <a:ln w="12700">
              <a:solidFill>
                <a:srgbClr val="000000"/>
              </a:solidFill>
              <a:prstDash val="solid"/>
            </a:ln>
          </c:spPr>
          <c:dLbls>
            <c:spPr>
              <a:noFill/>
              <a:ln w="25400">
                <a:noFill/>
              </a:ln>
            </c:spPr>
            <c:txPr>
              <a:bodyPr rot="-2700000" vert="horz"/>
              <a:lstStyle/>
              <a:p>
                <a:pPr algn="ctr">
                  <a:defRPr sz="1075" b="0" i="0" u="none" strike="noStrike" baseline="0">
                    <a:solidFill>
                      <a:srgbClr val="000000"/>
                    </a:solidFill>
                    <a:latin typeface="Arial"/>
                    <a:ea typeface="Arial"/>
                    <a:cs typeface="Arial"/>
                  </a:defRPr>
                </a:pPr>
                <a:endParaRPr lang="cs-CZ"/>
              </a:p>
            </c:txPr>
            <c:dLblPos val="outEnd"/>
            <c:showVal val="1"/>
          </c:dLbls>
          <c:cat>
            <c:numRef>
              <c:f>povodně!$D$3:$D$22</c:f>
              <c:numCache>
                <c:formatCode>General</c:formatCode>
                <c:ptCount val="20"/>
                <c:pt idx="0">
                  <c:v>1629</c:v>
                </c:pt>
                <c:pt idx="1">
                  <c:v>1655</c:v>
                </c:pt>
                <c:pt idx="2">
                  <c:v>1675</c:v>
                </c:pt>
                <c:pt idx="3">
                  <c:v>1682</c:v>
                </c:pt>
                <c:pt idx="4">
                  <c:v>1712</c:v>
                </c:pt>
                <c:pt idx="5">
                  <c:v>1762</c:v>
                </c:pt>
                <c:pt idx="6">
                  <c:v>1768</c:v>
                </c:pt>
                <c:pt idx="7">
                  <c:v>1771</c:v>
                </c:pt>
                <c:pt idx="8">
                  <c:v>1781</c:v>
                </c:pt>
                <c:pt idx="9">
                  <c:v>1784</c:v>
                </c:pt>
                <c:pt idx="10">
                  <c:v>1785</c:v>
                </c:pt>
                <c:pt idx="11">
                  <c:v>1799</c:v>
                </c:pt>
                <c:pt idx="12">
                  <c:v>1804</c:v>
                </c:pt>
                <c:pt idx="13">
                  <c:v>1807</c:v>
                </c:pt>
                <c:pt idx="14">
                  <c:v>1813</c:v>
                </c:pt>
                <c:pt idx="15">
                  <c:v>1815</c:v>
                </c:pt>
                <c:pt idx="16">
                  <c:v>1845</c:v>
                </c:pt>
                <c:pt idx="17">
                  <c:v>1890</c:v>
                </c:pt>
                <c:pt idx="18">
                  <c:v>1954</c:v>
                </c:pt>
                <c:pt idx="19">
                  <c:v>2002</c:v>
                </c:pt>
              </c:numCache>
            </c:numRef>
          </c:cat>
          <c:val>
            <c:numRef>
              <c:f>povodně!$E$3:$E$22</c:f>
              <c:numCache>
                <c:formatCode>#,##0</c:formatCode>
                <c:ptCount val="20"/>
                <c:pt idx="0">
                  <c:v>2542</c:v>
                </c:pt>
                <c:pt idx="1">
                  <c:v>3810</c:v>
                </c:pt>
                <c:pt idx="2">
                  <c:v>2546</c:v>
                </c:pt>
                <c:pt idx="3">
                  <c:v>2512</c:v>
                </c:pt>
                <c:pt idx="4">
                  <c:v>2914</c:v>
                </c:pt>
                <c:pt idx="5">
                  <c:v>2466</c:v>
                </c:pt>
                <c:pt idx="6">
                  <c:v>2096</c:v>
                </c:pt>
                <c:pt idx="7">
                  <c:v>2103</c:v>
                </c:pt>
                <c:pt idx="8">
                  <c:v>2338</c:v>
                </c:pt>
                <c:pt idx="9">
                  <c:v>4420</c:v>
                </c:pt>
                <c:pt idx="10">
                  <c:v>2302</c:v>
                </c:pt>
                <c:pt idx="11">
                  <c:v>2638</c:v>
                </c:pt>
                <c:pt idx="12">
                  <c:v>2335</c:v>
                </c:pt>
                <c:pt idx="13">
                  <c:v>2424</c:v>
                </c:pt>
                <c:pt idx="14">
                  <c:v>2209</c:v>
                </c:pt>
                <c:pt idx="15">
                  <c:v>2337</c:v>
                </c:pt>
                <c:pt idx="16">
                  <c:v>4500</c:v>
                </c:pt>
                <c:pt idx="17">
                  <c:v>3970</c:v>
                </c:pt>
                <c:pt idx="18">
                  <c:v>2920</c:v>
                </c:pt>
                <c:pt idx="19">
                  <c:v>5900</c:v>
                </c:pt>
              </c:numCache>
            </c:numRef>
          </c:val>
        </c:ser>
        <c:axId val="83563264"/>
        <c:axId val="83564800"/>
      </c:barChart>
      <c:catAx>
        <c:axId val="83563264"/>
        <c:scaling>
          <c:orientation val="minMax"/>
        </c:scaling>
        <c:axPos val="b"/>
        <c:numFmt formatCode="General" sourceLinked="1"/>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cs-CZ"/>
          </a:p>
        </c:txPr>
        <c:crossAx val="83564800"/>
        <c:crosses val="autoZero"/>
        <c:auto val="1"/>
        <c:lblAlgn val="ctr"/>
        <c:lblOffset val="100"/>
        <c:tickLblSkip val="1"/>
        <c:tickMarkSkip val="1"/>
      </c:catAx>
      <c:valAx>
        <c:axId val="83564800"/>
        <c:scaling>
          <c:orientation val="minMax"/>
        </c:scaling>
        <c:axPos val="l"/>
        <c:majorGridlines>
          <c:spPr>
            <a:ln w="3175">
              <a:solidFill>
                <a:srgbClr val="00CCFF"/>
              </a:solidFill>
              <a:prstDash val="sysDash"/>
            </a:ln>
          </c:spPr>
        </c:majorGridlines>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835632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46550157311292883"/>
          <c:y val="3.4090909090909088E-2"/>
        </c:manualLayout>
      </c:layout>
      <c:spPr>
        <a:noFill/>
        <a:ln w="25400">
          <a:noFill/>
        </a:ln>
      </c:spPr>
      <c:txPr>
        <a:bodyPr/>
        <a:lstStyle/>
        <a:p>
          <a:pPr>
            <a:defRPr sz="950" b="0" i="0" u="none" strike="noStrike" baseline="0">
              <a:solidFill>
                <a:srgbClr val="000000"/>
              </a:solidFill>
              <a:latin typeface="Arial"/>
              <a:ea typeface="Arial"/>
              <a:cs typeface="Arial"/>
            </a:defRPr>
          </a:pPr>
          <a:endParaRPr lang="cs-CZ"/>
        </a:p>
      </c:txPr>
    </c:title>
    <c:plotArea>
      <c:layout>
        <c:manualLayout>
          <c:layoutTarget val="inner"/>
          <c:xMode val="edge"/>
          <c:yMode val="edge"/>
          <c:x val="4.7838107965456483E-2"/>
          <c:y val="0.17897752099820363"/>
          <c:w val="0.83256707132188623"/>
          <c:h val="0.65056908426331161"/>
        </c:manualLayout>
      </c:layout>
      <c:lineChart>
        <c:grouping val="standard"/>
        <c:ser>
          <c:idx val="0"/>
          <c:order val="0"/>
          <c:tx>
            <c:strRef>
              <c:f>'tabulka-teploty-1770-2011'!$B$1</c:f>
              <c:strCache>
                <c:ptCount val="1"/>
                <c:pt idx="0">
                  <c:v>teplota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'tabulka-teploty-1770-2011'!$A$2:$A$241</c:f>
              <c:numCache>
                <c:formatCode>@</c:formatCode>
                <c:ptCount val="240"/>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numCache>
            </c:numRef>
          </c:cat>
          <c:val>
            <c:numRef>
              <c:f>'tabulka-teploty-1770-2011'!$B$2:$B$241</c:f>
              <c:numCache>
                <c:formatCode>0.0</c:formatCode>
                <c:ptCount val="240"/>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11.2</c:v>
                </c:pt>
                <c:pt idx="234">
                  <c:v>10.9</c:v>
                </c:pt>
                <c:pt idx="235" formatCode="General">
                  <c:v>10.9</c:v>
                </c:pt>
                <c:pt idx="236" formatCode="General">
                  <c:v>11.3</c:v>
                </c:pt>
                <c:pt idx="237">
                  <c:v>12.1</c:v>
                </c:pt>
                <c:pt idx="238">
                  <c:v>11.7</c:v>
                </c:pt>
                <c:pt idx="239">
                  <c:v>11.4</c:v>
                </c:pt>
              </c:numCache>
            </c:numRef>
          </c:val>
        </c:ser>
        <c:marker val="1"/>
        <c:axId val="74588544"/>
        <c:axId val="74590464"/>
      </c:lineChart>
      <c:catAx>
        <c:axId val="74588544"/>
        <c:scaling>
          <c:orientation val="minMax"/>
        </c:scaling>
        <c:axPos val="b"/>
        <c:numFmt formatCode="@" sourceLinked="1"/>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cs-CZ"/>
          </a:p>
        </c:txPr>
        <c:crossAx val="74590464"/>
        <c:crosses val="autoZero"/>
        <c:auto val="1"/>
        <c:lblAlgn val="ctr"/>
        <c:lblOffset val="100"/>
        <c:tickLblSkip val="7"/>
        <c:tickMarkSkip val="1"/>
      </c:catAx>
      <c:valAx>
        <c:axId val="74590464"/>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cs-CZ"/>
          </a:p>
        </c:txPr>
        <c:crossAx val="74588544"/>
        <c:crosses val="autoZero"/>
        <c:crossBetween val="between"/>
      </c:valAx>
      <c:spPr>
        <a:solidFill>
          <a:srgbClr val="C0C0C0"/>
        </a:solidFill>
        <a:ln w="12700">
          <a:solidFill>
            <a:srgbClr val="808080"/>
          </a:solidFill>
          <a:prstDash val="solid"/>
        </a:ln>
      </c:spPr>
    </c:plotArea>
    <c:legend>
      <c:legendPos val="r"/>
      <c:layout>
        <c:manualLayout>
          <c:xMode val="edge"/>
          <c:yMode val="edge"/>
          <c:x val="0.89052476536109149"/>
          <c:y val="0.47443241469816272"/>
          <c:w val="0.10211591536338549"/>
          <c:h val="6.25E-2"/>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cs-CZ"/>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'tabulka-teploty-1770-2011'!$B$1</c:f>
              <c:strCache>
                <c:ptCount val="1"/>
                <c:pt idx="0">
                  <c:v>teplota</c:v>
                </c:pt>
              </c:strCache>
            </c:strRef>
          </c:tx>
          <c:marker>
            <c:symbol val="none"/>
          </c:marker>
          <c:dLbls>
            <c:dLbl>
              <c:idx val="68"/>
              <c:layout/>
              <c:showVal val="1"/>
            </c:dLbl>
            <c:dLbl>
              <c:idx val="101"/>
              <c:layout/>
              <c:showVal val="1"/>
            </c:dLbl>
            <c:dLbl>
              <c:idx val="170"/>
              <c:layout/>
              <c:showVal val="1"/>
            </c:dLbl>
            <c:dLbl>
              <c:idx val="237"/>
              <c:layout>
                <c:manualLayout>
                  <c:x val="-1.85328170303455E-2"/>
                  <c:y val="-2.8429506013240888E-2"/>
                </c:manualLayout>
              </c:layout>
              <c:showVal val="1"/>
            </c:dLbl>
            <c:delete val="1"/>
            <c:spPr>
              <a:solidFill>
                <a:schemeClr val="accent1">
                  <a:lumMod val="40000"/>
                  <a:lumOff val="60000"/>
                </a:schemeClr>
              </a:solidFill>
            </c:spPr>
          </c:dLbls>
          <c:trendline>
            <c:spPr>
              <a:ln w="19050">
                <a:solidFill>
                  <a:srgbClr val="00B050"/>
                </a:solidFill>
              </a:ln>
            </c:spPr>
            <c:trendlineType val="linear"/>
            <c:dispEq val="1"/>
            <c:trendlineLbl>
              <c:layout>
                <c:manualLayout>
                  <c:x val="7.7320598926166832E-3"/>
                  <c:y val="0.22168863220455629"/>
                </c:manualLayout>
              </c:layout>
              <c:tx>
                <c:rich>
                  <a:bodyPr/>
                  <a:lstStyle/>
                  <a:p>
                    <a:pPr>
                      <a:defRPr/>
                    </a:pPr>
                    <a:r>
                      <a:rPr lang="en-US" sz="1400" b="1" baseline="0"/>
                      <a:t>y = 0,0036x + 9,1845</a:t>
                    </a:r>
                    <a:endParaRPr lang="en-US" sz="1400" b="1"/>
                  </a:p>
                </c:rich>
              </c:tx>
              <c:numFmt formatCode="General" sourceLinked="0"/>
              <c:spPr>
                <a:solidFill>
                  <a:srgbClr val="92D050"/>
                </a:solidFill>
              </c:spPr>
            </c:trendlineLbl>
          </c:trendline>
          <c:trendline>
            <c:spPr>
              <a:ln>
                <a:solidFill>
                  <a:srgbClr val="C00000"/>
                </a:solidFill>
              </a:ln>
            </c:spPr>
            <c:trendlineType val="poly"/>
            <c:order val="2"/>
            <c:dispEq val="1"/>
            <c:trendlineLbl>
              <c:layout>
                <c:manualLayout>
                  <c:x val="-0.10061292873961608"/>
                  <c:y val="-6.1673857931937623E-2"/>
                </c:manualLayout>
              </c:layout>
              <c:tx>
                <c:rich>
                  <a:bodyPr/>
                  <a:lstStyle/>
                  <a:p>
                    <a:pPr>
                      <a:defRPr/>
                    </a:pPr>
                    <a:r>
                      <a:rPr lang="en-US" sz="1400" b="1" baseline="0"/>
                      <a:t>y = 0,0001x</a:t>
                    </a:r>
                    <a:r>
                      <a:rPr lang="en-US" sz="1400" b="1" baseline="30000"/>
                      <a:t>2</a:t>
                    </a:r>
                    <a:r>
                      <a:rPr lang="en-US" sz="1400" b="1" baseline="0"/>
                      <a:t> - 0,023x + 10,265</a:t>
                    </a:r>
                    <a:endParaRPr lang="en-US" sz="1400" b="1"/>
                  </a:p>
                </c:rich>
              </c:tx>
              <c:numFmt formatCode="General" sourceLinked="0"/>
              <c:spPr>
                <a:solidFill>
                  <a:schemeClr val="accent2"/>
                </a:solidFill>
              </c:spPr>
            </c:trendlineLbl>
          </c:trendline>
          <c:cat>
            <c:numRef>
              <c:f>'tabulka-teploty-1770-2011'!$A$2:$A$243</c:f>
              <c:numCache>
                <c:formatCode>@</c:formatCode>
                <c:ptCount val="242"/>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numCache>
            </c:numRef>
          </c:cat>
          <c:val>
            <c:numRef>
              <c:f>'tabulka-teploty-1770-2011'!$B$2:$B$243</c:f>
              <c:numCache>
                <c:formatCode>0.0</c:formatCode>
                <c:ptCount val="242"/>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numCache>
            </c:numRef>
          </c:val>
        </c:ser>
        <c:marker val="1"/>
        <c:axId val="75993856"/>
        <c:axId val="75995392"/>
      </c:lineChart>
      <c:catAx>
        <c:axId val="75993856"/>
        <c:scaling>
          <c:orientation val="minMax"/>
        </c:scaling>
        <c:axPos val="b"/>
        <c:majorGridlines>
          <c:spPr>
            <a:ln>
              <a:prstDash val="dash"/>
            </a:ln>
          </c:spPr>
        </c:majorGridlines>
        <c:numFmt formatCode="@" sourceLinked="1"/>
        <c:tickLblPos val="nextTo"/>
        <c:txPr>
          <a:bodyPr rot="-5400000"/>
          <a:lstStyle/>
          <a:p>
            <a:pPr>
              <a:defRPr sz="600" b="1" i="0" baseline="0"/>
            </a:pPr>
            <a:endParaRPr lang="cs-CZ"/>
          </a:p>
        </c:txPr>
        <c:crossAx val="75995392"/>
        <c:crosses val="autoZero"/>
        <c:auto val="1"/>
        <c:lblAlgn val="ctr"/>
        <c:lblOffset val="100"/>
      </c:catAx>
      <c:valAx>
        <c:axId val="75995392"/>
        <c:scaling>
          <c:orientation val="minMax"/>
          <c:max val="12.5"/>
          <c:min val="7"/>
        </c:scaling>
        <c:axPos val="l"/>
        <c:majorGridlines/>
        <c:numFmt formatCode="0.0" sourceLinked="1"/>
        <c:tickLblPos val="nextTo"/>
        <c:crossAx val="75993856"/>
        <c:crosses val="autoZero"/>
        <c:crossBetween val="between"/>
      </c:valAx>
    </c:plotArea>
    <c:legend>
      <c:legendPos val="b"/>
      <c:layout/>
    </c:legend>
    <c:plotVisOnly val="1"/>
  </c:chart>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'trendy 1979-2011'!$B$2</c:f>
              <c:strCache>
                <c:ptCount val="1"/>
                <c:pt idx="0">
                  <c:v>teplota</c:v>
                </c:pt>
              </c:strCache>
            </c:strRef>
          </c:tx>
          <c:trendline>
            <c:trendlineType val="linear"/>
            <c:dispEq val="1"/>
            <c:trendlineLbl>
              <c:layout>
                <c:manualLayout>
                  <c:x val="2.7408976129168705E-2"/>
                  <c:y val="-0.1163561355838077"/>
                </c:manualLayout>
              </c:layout>
              <c:tx>
                <c:rich>
                  <a:bodyPr/>
                  <a:lstStyle/>
                  <a:p>
                    <a:pPr>
                      <a:defRPr sz="2000"/>
                    </a:pPr>
                    <a:r>
                      <a:rPr lang="en-US" baseline="0"/>
                      <a:t>y = </a:t>
                    </a:r>
                    <a:r>
                      <a:rPr lang="en-US" sz="2000" baseline="0"/>
                      <a:t>0,0496x</a:t>
                    </a:r>
                    <a:r>
                      <a:rPr lang="en-US" baseline="0"/>
                      <a:t> </a:t>
                    </a:r>
                    <a:r>
                      <a:rPr lang="en-US" sz="1600" baseline="0"/>
                      <a:t>+ 9,8593</a:t>
                    </a:r>
                    <a:endParaRPr lang="en-US" sz="1600"/>
                  </a:p>
                </c:rich>
              </c:tx>
              <c:numFmt formatCode="General" sourceLinked="0"/>
            </c:trendlineLbl>
          </c:trendline>
          <c:cat>
            <c:numRef>
              <c:f>'trendy 1979-2011'!$A$3:$A$35</c:f>
              <c:numCache>
                <c:formatCode>@</c:formatCode>
                <c:ptCount val="3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numCache>
            </c:numRef>
          </c:cat>
          <c:val>
            <c:numRef>
              <c:f>'trendy 1979-2011'!$B$3:$B$35</c:f>
              <c:numCache>
                <c:formatCode>0.0</c:formatCode>
                <c:ptCount val="33"/>
                <c:pt idx="0">
                  <c:v>9.9</c:v>
                </c:pt>
                <c:pt idx="1">
                  <c:v>9</c:v>
                </c:pt>
                <c:pt idx="2">
                  <c:v>10.1</c:v>
                </c:pt>
                <c:pt idx="3">
                  <c:v>10.6</c:v>
                </c:pt>
                <c:pt idx="4">
                  <c:v>10.9</c:v>
                </c:pt>
                <c:pt idx="5">
                  <c:v>9.8000000000000007</c:v>
                </c:pt>
                <c:pt idx="6">
                  <c:v>9.3000000000000007</c:v>
                </c:pt>
                <c:pt idx="7">
                  <c:v>10</c:v>
                </c:pt>
                <c:pt idx="8">
                  <c:v>9.3000000000000007</c:v>
                </c:pt>
                <c:pt idx="9">
                  <c:v>10.9</c:v>
                </c:pt>
                <c:pt idx="10">
                  <c:v>11.2</c:v>
                </c:pt>
                <c:pt idx="11">
                  <c:v>11.4</c:v>
                </c:pt>
                <c:pt idx="12">
                  <c:v>10</c:v>
                </c:pt>
                <c:pt idx="13">
                  <c:v>11.4</c:v>
                </c:pt>
                <c:pt idx="14">
                  <c:v>10.4</c:v>
                </c:pt>
                <c:pt idx="15">
                  <c:v>11.6</c:v>
                </c:pt>
                <c:pt idx="16">
                  <c:v>10.7</c:v>
                </c:pt>
                <c:pt idx="17">
                  <c:v>9</c:v>
                </c:pt>
                <c:pt idx="18">
                  <c:v>10.4</c:v>
                </c:pt>
                <c:pt idx="19">
                  <c:v>11.1</c:v>
                </c:pt>
                <c:pt idx="20">
                  <c:v>11.3</c:v>
                </c:pt>
                <c:pt idx="21">
                  <c:v>11.8</c:v>
                </c:pt>
                <c:pt idx="22">
                  <c:v>10.6</c:v>
                </c:pt>
                <c:pt idx="23">
                  <c:v>11.4</c:v>
                </c:pt>
                <c:pt idx="24">
                  <c:v>11.2</c:v>
                </c:pt>
                <c:pt idx="25">
                  <c:v>10.9</c:v>
                </c:pt>
                <c:pt idx="26" formatCode="General">
                  <c:v>10.9</c:v>
                </c:pt>
                <c:pt idx="27" formatCode="General">
                  <c:v>11.3</c:v>
                </c:pt>
                <c:pt idx="28">
                  <c:v>12.1</c:v>
                </c:pt>
                <c:pt idx="29">
                  <c:v>11.7</c:v>
                </c:pt>
                <c:pt idx="30">
                  <c:v>11.4</c:v>
                </c:pt>
                <c:pt idx="31">
                  <c:v>10</c:v>
                </c:pt>
                <c:pt idx="32">
                  <c:v>11.6</c:v>
                </c:pt>
              </c:numCache>
            </c:numRef>
          </c:val>
        </c:ser>
        <c:marker val="1"/>
        <c:axId val="74632192"/>
        <c:axId val="76309248"/>
      </c:lineChart>
      <c:catAx>
        <c:axId val="74632192"/>
        <c:scaling>
          <c:orientation val="minMax"/>
        </c:scaling>
        <c:axPos val="b"/>
        <c:numFmt formatCode="@" sourceLinked="1"/>
        <c:tickLblPos val="nextTo"/>
        <c:crossAx val="76309248"/>
        <c:crosses val="autoZero"/>
        <c:auto val="1"/>
        <c:lblAlgn val="ctr"/>
        <c:lblOffset val="100"/>
      </c:catAx>
      <c:valAx>
        <c:axId val="76309248"/>
        <c:scaling>
          <c:orientation val="minMax"/>
          <c:max val="13"/>
          <c:min val="8"/>
        </c:scaling>
        <c:axPos val="l"/>
        <c:majorGridlines/>
        <c:numFmt formatCode="0.0" sourceLinked="1"/>
        <c:tickLblPos val="nextTo"/>
        <c:crossAx val="74632192"/>
        <c:crosses val="autoZero"/>
        <c:crossBetween val="between"/>
        <c:majorUnit val="0.2"/>
      </c:valAx>
    </c:plotArea>
    <c:legend>
      <c:legendPos val="b"/>
    </c:legend>
    <c:plotVisOnly val="1"/>
  </c:chart>
  <c:txPr>
    <a:bodyPr/>
    <a:lstStyle/>
    <a:p>
      <a:pPr>
        <a:defRPr sz="1200" b="1" i="0" baseline="0"/>
      </a:pPr>
      <a:endParaRPr lang="cs-CZ"/>
    </a:p>
  </c:txPr>
  <c:printSettings>
    <c:headerFooter/>
    <c:pageMargins b="0.78740157499999996" l="0.70000000000000029" r="0.70000000000000029" t="0.78740157499999996"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975" b="0" i="0" u="none" strike="noStrike" baseline="0">
                <a:solidFill>
                  <a:srgbClr val="000000"/>
                </a:solidFill>
                <a:latin typeface="Arial"/>
                <a:ea typeface="Arial"/>
                <a:cs typeface="Arial"/>
              </a:defRPr>
            </a:pPr>
            <a:r>
              <a:rPr lang="cs-CZ"/>
              <a:t>Klementinum roční průměr 1770-2009
při 100% je vidět každý rok a hodnoty po dotyku myší</a:t>
            </a:r>
          </a:p>
        </c:rich>
      </c:tx>
      <c:layout>
        <c:manualLayout>
          <c:xMode val="edge"/>
          <c:yMode val="edge"/>
          <c:x val="0.39249393545203581"/>
          <c:y val="2.4263431542460998E-2"/>
        </c:manualLayout>
      </c:layout>
      <c:spPr>
        <a:noFill/>
        <a:ln w="25400">
          <a:noFill/>
        </a:ln>
      </c:spPr>
    </c:title>
    <c:plotArea>
      <c:layout>
        <c:manualLayout>
          <c:layoutTarget val="inner"/>
          <c:xMode val="edge"/>
          <c:yMode val="edge"/>
          <c:x val="1.6134692345937483E-2"/>
          <c:y val="0.1291161178509532"/>
          <c:w val="0.97895492038068543"/>
          <c:h val="0.8292894280762565"/>
        </c:manualLayout>
      </c:layout>
      <c:lineChart>
        <c:grouping val="standard"/>
        <c:ser>
          <c:idx val="0"/>
          <c:order val="0"/>
          <c:tx>
            <c:strRef>
              <c:f>'tabulka-teploty-1770-2011'!$B$1</c:f>
              <c:strCache>
                <c:ptCount val="1"/>
                <c:pt idx="0">
                  <c:v>teplota</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trendline>
            <c:spPr>
              <a:ln w="38100">
                <a:solidFill>
                  <a:srgbClr val="FF0000"/>
                </a:solidFill>
                <a:prstDash val="lgDash"/>
              </a:ln>
            </c:spPr>
            <c:trendlineType val="linear"/>
            <c:forward val="3"/>
            <c:dispEq val="1"/>
            <c:trendlineLbl>
              <c:layout>
                <c:manualLayout>
                  <c:x val="-9.2472818182963625E-3"/>
                  <c:y val="0.18970052297697121"/>
                </c:manualLayout>
              </c:layout>
              <c:numFmt formatCode="General" sourceLinked="0"/>
              <c:spPr>
                <a:noFill/>
                <a:ln w="25400">
                  <a:noFill/>
                </a:ln>
              </c:spPr>
              <c:txPr>
                <a:bodyPr/>
                <a:lstStyle/>
                <a:p>
                  <a:pPr>
                    <a:defRPr sz="3200" b="0" i="0" u="none" strike="noStrike" baseline="0">
                      <a:solidFill>
                        <a:srgbClr val="000000"/>
                      </a:solidFill>
                      <a:latin typeface="Arial"/>
                      <a:ea typeface="Arial"/>
                      <a:cs typeface="Arial"/>
                    </a:defRPr>
                  </a:pPr>
                  <a:endParaRPr lang="cs-CZ"/>
                </a:p>
              </c:txPr>
            </c:trendlineLbl>
          </c:trendline>
          <c:trendline>
            <c:spPr>
              <a:ln w="25400">
                <a:solidFill>
                  <a:srgbClr val="008080"/>
                </a:solidFill>
                <a:prstDash val="lgDash"/>
              </a:ln>
            </c:spPr>
            <c:trendlineType val="poly"/>
            <c:order val="2"/>
            <c:forward val="3"/>
          </c:trendline>
          <c:cat>
            <c:numRef>
              <c:f>'tabulka-teploty-1770-2011'!$A$2:$A$241</c:f>
              <c:numCache>
                <c:formatCode>@</c:formatCode>
                <c:ptCount val="240"/>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numCache>
            </c:numRef>
          </c:cat>
          <c:val>
            <c:numRef>
              <c:f>'tabulka-teploty-1770-2011'!$B$2:$B$241</c:f>
              <c:numCache>
                <c:formatCode>0.0</c:formatCode>
                <c:ptCount val="240"/>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11.2</c:v>
                </c:pt>
                <c:pt idx="234">
                  <c:v>10.9</c:v>
                </c:pt>
                <c:pt idx="235" formatCode="General">
                  <c:v>10.9</c:v>
                </c:pt>
                <c:pt idx="236" formatCode="General">
                  <c:v>11.3</c:v>
                </c:pt>
                <c:pt idx="237">
                  <c:v>12.1</c:v>
                </c:pt>
                <c:pt idx="238">
                  <c:v>11.7</c:v>
                </c:pt>
                <c:pt idx="239">
                  <c:v>11.4</c:v>
                </c:pt>
              </c:numCache>
            </c:numRef>
          </c:val>
        </c:ser>
        <c:marker val="1"/>
        <c:axId val="81724928"/>
        <c:axId val="81726464"/>
      </c:lineChart>
      <c:catAx>
        <c:axId val="81724928"/>
        <c:scaling>
          <c:orientation val="minMax"/>
        </c:scaling>
        <c:axPos val="b"/>
        <c:majorGridlines>
          <c:spPr>
            <a:ln w="3175">
              <a:solidFill>
                <a:srgbClr val="800000"/>
              </a:solidFill>
              <a:prstDash val="sysDash"/>
            </a:ln>
          </c:spPr>
        </c:majorGridlines>
        <c:numFmt formatCode="@"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s-CZ"/>
          </a:p>
        </c:txPr>
        <c:crossAx val="81726464"/>
        <c:crosses val="autoZero"/>
        <c:auto val="1"/>
        <c:lblAlgn val="ctr"/>
        <c:lblOffset val="100"/>
        <c:tickLblSkip val="1"/>
        <c:tickMarkSkip val="1"/>
      </c:catAx>
      <c:valAx>
        <c:axId val="81726464"/>
        <c:scaling>
          <c:orientation val="minMax"/>
          <c:max val="13"/>
          <c:min val="7"/>
        </c:scaling>
        <c:axPos val="l"/>
        <c:majorGridlines>
          <c:spPr>
            <a:ln w="3175">
              <a:solidFill>
                <a:srgbClr val="FF6600"/>
              </a:solidFill>
              <a:prstDash val="sysDash"/>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81724928"/>
        <c:crosses val="autoZero"/>
        <c:crossBetween val="between"/>
        <c:majorUnit val="0.1"/>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2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2.9831045406547043E-2"/>
          <c:y val="1.9945607315986463E-2"/>
          <c:w val="0.96673706441393881"/>
          <c:h val="0.88939276259012234"/>
        </c:manualLayout>
      </c:layout>
      <c:lineChart>
        <c:grouping val="standard"/>
        <c:ser>
          <c:idx val="0"/>
          <c:order val="0"/>
          <c:tx>
            <c:strRef>
              <c:f>'tabulka-teploty-1770-2011'!$B$1</c:f>
              <c:strCache>
                <c:ptCount val="1"/>
                <c:pt idx="0">
                  <c:v>teplota</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trendline>
            <c:spPr>
              <a:ln w="25400">
                <a:solidFill>
                  <a:srgbClr val="FF0000"/>
                </a:solidFill>
                <a:prstDash val="solid"/>
              </a:ln>
            </c:spPr>
            <c:trendlineType val="poly"/>
            <c:order val="2"/>
            <c:forward val="4"/>
          </c:trendline>
          <c:trendline>
            <c:spPr>
              <a:ln w="38100">
                <a:solidFill>
                  <a:srgbClr val="FF9900"/>
                </a:solidFill>
                <a:prstDash val="solid"/>
              </a:ln>
            </c:spPr>
            <c:trendlineType val="poly"/>
            <c:order val="5"/>
            <c:forward val="4"/>
          </c:trendline>
          <c:trendline>
            <c:spPr>
              <a:ln w="38100">
                <a:solidFill>
                  <a:srgbClr val="008080"/>
                </a:solidFill>
                <a:prstDash val="solid"/>
              </a:ln>
            </c:spPr>
            <c:trendlineType val="linear"/>
            <c:forward val="4"/>
          </c:trendline>
          <c:cat>
            <c:numRef>
              <c:f>'tabulka-teploty-1770-2011'!$A$2:$A$238</c:f>
              <c:numCache>
                <c:formatCode>@</c:formatCode>
                <c:ptCount val="237"/>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numCache>
            </c:numRef>
          </c:cat>
          <c:val>
            <c:numRef>
              <c:f>'tabulka-teploty-1770-2011'!$B$2:$B$238</c:f>
              <c:numCache>
                <c:formatCode>0.0</c:formatCode>
                <c:ptCount val="237"/>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11.8</c:v>
                </c:pt>
                <c:pt idx="231">
                  <c:v>10.6</c:v>
                </c:pt>
                <c:pt idx="232">
                  <c:v>11.4</c:v>
                </c:pt>
                <c:pt idx="233">
                  <c:v>11.2</c:v>
                </c:pt>
                <c:pt idx="234">
                  <c:v>10.9</c:v>
                </c:pt>
                <c:pt idx="235" formatCode="General">
                  <c:v>10.9</c:v>
                </c:pt>
                <c:pt idx="236" formatCode="General">
                  <c:v>11.3</c:v>
                </c:pt>
              </c:numCache>
            </c:numRef>
          </c:val>
        </c:ser>
        <c:marker val="1"/>
        <c:axId val="81793408"/>
        <c:axId val="81794944"/>
      </c:lineChart>
      <c:catAx>
        <c:axId val="81793408"/>
        <c:scaling>
          <c:orientation val="minMax"/>
        </c:scaling>
        <c:axPos val="b"/>
        <c:majorGridlines>
          <c:spPr>
            <a:ln w="3175">
              <a:solidFill>
                <a:srgbClr val="993300"/>
              </a:solidFill>
              <a:prstDash val="sysDash"/>
            </a:ln>
          </c:spPr>
        </c:majorGridlines>
        <c:numFmt formatCode="@" sourceLinked="1"/>
        <c:tickLblPos val="nextTo"/>
        <c:spPr>
          <a:ln w="3175">
            <a:solidFill>
              <a:srgbClr val="000000"/>
            </a:solidFill>
            <a:prstDash val="solid"/>
          </a:ln>
        </c:spPr>
        <c:txPr>
          <a:bodyPr rot="0" vert="wordArtVert"/>
          <a:lstStyle/>
          <a:p>
            <a:pPr>
              <a:defRPr sz="2225" b="1" i="0" u="none" strike="noStrike" baseline="0">
                <a:solidFill>
                  <a:srgbClr val="000000"/>
                </a:solidFill>
                <a:latin typeface="Arial"/>
                <a:ea typeface="Arial"/>
                <a:cs typeface="Arial"/>
              </a:defRPr>
            </a:pPr>
            <a:endParaRPr lang="cs-CZ"/>
          </a:p>
        </c:txPr>
        <c:crossAx val="81794944"/>
        <c:crosses val="autoZero"/>
        <c:auto val="1"/>
        <c:lblAlgn val="ctr"/>
        <c:lblOffset val="100"/>
        <c:tickLblSkip val="2"/>
        <c:tickMarkSkip val="1"/>
      </c:catAx>
      <c:valAx>
        <c:axId val="81794944"/>
        <c:scaling>
          <c:orientation val="minMax"/>
          <c:max val="12"/>
          <c:min val="7"/>
        </c:scaling>
        <c:axPos val="l"/>
        <c:majorGridlines>
          <c:spPr>
            <a:ln w="3175">
              <a:solidFill>
                <a:srgbClr val="000000"/>
              </a:solidFill>
              <a:prstDash val="sysDash"/>
            </a:ln>
          </c:spPr>
        </c:majorGridlines>
        <c:numFmt formatCode="0.0" sourceLinked="1"/>
        <c:tickLblPos val="nextTo"/>
        <c:spPr>
          <a:ln w="3175">
            <a:solidFill>
              <a:srgbClr val="000000"/>
            </a:solidFill>
            <a:prstDash val="solid"/>
          </a:ln>
        </c:spPr>
        <c:txPr>
          <a:bodyPr rot="0" vert="horz"/>
          <a:lstStyle/>
          <a:p>
            <a:pPr>
              <a:defRPr sz="2575" b="1" i="0" u="none" strike="noStrike" baseline="0">
                <a:solidFill>
                  <a:srgbClr val="000000"/>
                </a:solidFill>
                <a:latin typeface="Arial"/>
                <a:ea typeface="Arial"/>
                <a:cs typeface="Arial"/>
              </a:defRPr>
            </a:pPr>
            <a:endParaRPr lang="cs-CZ"/>
          </a:p>
        </c:txPr>
        <c:crossAx val="81793408"/>
        <c:crosses val="autoZero"/>
        <c:crossBetween val="between"/>
        <c:majorUnit val="0.1"/>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585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paperSize="9" orientation="landscape" horizontalDpi="-4" verticalDpi="18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950" b="1" i="0" u="none" strike="noStrike" baseline="0">
                <a:solidFill>
                  <a:srgbClr val="000000"/>
                </a:solidFill>
                <a:latin typeface="Arial"/>
                <a:ea typeface="Arial"/>
                <a:cs typeface="Arial"/>
              </a:defRPr>
            </a:pPr>
            <a:r>
              <a:t>roční rozdíl teplot</a:t>
            </a:r>
          </a:p>
        </c:rich>
      </c:tx>
      <c:layout>
        <c:manualLayout>
          <c:xMode val="edge"/>
          <c:yMode val="edge"/>
          <c:x val="0.39726065748630734"/>
          <c:y val="2.7692307692307745E-2"/>
        </c:manualLayout>
      </c:layout>
      <c:spPr>
        <a:noFill/>
        <a:ln w="25400">
          <a:noFill/>
        </a:ln>
      </c:spPr>
    </c:title>
    <c:plotArea>
      <c:layout>
        <c:manualLayout>
          <c:layoutTarget val="inner"/>
          <c:xMode val="edge"/>
          <c:yMode val="edge"/>
          <c:x val="6.5753483298982757E-2"/>
          <c:y val="0.16153846153846182"/>
          <c:w val="0.92146200900935349"/>
          <c:h val="0.78769230769230769"/>
        </c:manualLayout>
      </c:layout>
      <c:lineChart>
        <c:grouping val="standard"/>
        <c:ser>
          <c:idx val="1"/>
          <c:order val="0"/>
          <c:tx>
            <c:strRef>
              <c:f>'rozdíly1770-2002 '!$C$1</c:f>
              <c:strCache>
                <c:ptCount val="1"/>
                <c:pt idx="0">
                  <c:v>rozdíl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'rozdíly1770-2002 '!$A$2:$A$234</c:f>
              <c:numCache>
                <c:formatCode>General</c:formatCode>
                <c:ptCount val="233"/>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numCache>
            </c:numRef>
          </c:cat>
          <c:val>
            <c:numRef>
              <c:f>'rozdíly1770-2002 '!$C$2:$C$234</c:f>
              <c:numCache>
                <c:formatCode>0.0</c:formatCode>
                <c:ptCount val="233"/>
                <c:pt idx="0">
                  <c:v>0</c:v>
                </c:pt>
                <c:pt idx="1">
                  <c:v>1.6999999999999993</c:v>
                </c:pt>
                <c:pt idx="2">
                  <c:v>-2.4000000000000004</c:v>
                </c:pt>
                <c:pt idx="3">
                  <c:v>0.90000000000000036</c:v>
                </c:pt>
                <c:pt idx="4">
                  <c:v>-0.19999999999999929</c:v>
                </c:pt>
                <c:pt idx="5">
                  <c:v>-0.5</c:v>
                </c:pt>
                <c:pt idx="6">
                  <c:v>1.8999999999999986</c:v>
                </c:pt>
                <c:pt idx="7">
                  <c:v>-9.9999999999999645E-2</c:v>
                </c:pt>
                <c:pt idx="8">
                  <c:v>-1.2999999999999989</c:v>
                </c:pt>
                <c:pt idx="9">
                  <c:v>-0.20000000000000107</c:v>
                </c:pt>
                <c:pt idx="10">
                  <c:v>1.5</c:v>
                </c:pt>
                <c:pt idx="11">
                  <c:v>-1.4000000000000004</c:v>
                </c:pt>
                <c:pt idx="12">
                  <c:v>1.3000000000000007</c:v>
                </c:pt>
                <c:pt idx="13">
                  <c:v>-1.0999999999999996</c:v>
                </c:pt>
                <c:pt idx="14">
                  <c:v>1.6999999999999993</c:v>
                </c:pt>
                <c:pt idx="15">
                  <c:v>0.5</c:v>
                </c:pt>
                <c:pt idx="16">
                  <c:v>0.5</c:v>
                </c:pt>
                <c:pt idx="17">
                  <c:v>-2.7999999999999989</c:v>
                </c:pt>
                <c:pt idx="18">
                  <c:v>0.29999999999999893</c:v>
                </c:pt>
                <c:pt idx="19">
                  <c:v>-0.29999999999999893</c:v>
                </c:pt>
                <c:pt idx="20">
                  <c:v>0</c:v>
                </c:pt>
                <c:pt idx="21">
                  <c:v>-1</c:v>
                </c:pt>
                <c:pt idx="22">
                  <c:v>0.89999999999999858</c:v>
                </c:pt>
                <c:pt idx="23">
                  <c:v>-0.29999999999999893</c:v>
                </c:pt>
                <c:pt idx="24">
                  <c:v>-0.90000000000000036</c:v>
                </c:pt>
                <c:pt idx="25">
                  <c:v>1.5</c:v>
                </c:pt>
                <c:pt idx="26">
                  <c:v>-9.9999999999999645E-2</c:v>
                </c:pt>
                <c:pt idx="27">
                  <c:v>-0.90000000000000036</c:v>
                </c:pt>
                <c:pt idx="28">
                  <c:v>0.30000000000000071</c:v>
                </c:pt>
                <c:pt idx="29">
                  <c:v>2.9999999999999991</c:v>
                </c:pt>
                <c:pt idx="30">
                  <c:v>-2.3999999999999995</c:v>
                </c:pt>
                <c:pt idx="31">
                  <c:v>-0.80000000000000071</c:v>
                </c:pt>
                <c:pt idx="32">
                  <c:v>0.70000000000000107</c:v>
                </c:pt>
                <c:pt idx="33">
                  <c:v>1</c:v>
                </c:pt>
                <c:pt idx="34">
                  <c:v>-0.40000000000000036</c:v>
                </c:pt>
                <c:pt idx="35">
                  <c:v>1.5</c:v>
                </c:pt>
                <c:pt idx="36">
                  <c:v>-2.9000000000000004</c:v>
                </c:pt>
                <c:pt idx="37">
                  <c:v>0.19999999999999929</c:v>
                </c:pt>
                <c:pt idx="38">
                  <c:v>1.6000000000000014</c:v>
                </c:pt>
                <c:pt idx="39">
                  <c:v>-0.70000000000000107</c:v>
                </c:pt>
                <c:pt idx="40">
                  <c:v>0.20000000000000107</c:v>
                </c:pt>
                <c:pt idx="41">
                  <c:v>-1.5</c:v>
                </c:pt>
                <c:pt idx="42">
                  <c:v>2.5999999999999996</c:v>
                </c:pt>
                <c:pt idx="43">
                  <c:v>-0.90000000000000036</c:v>
                </c:pt>
                <c:pt idx="44">
                  <c:v>1.0999999999999996</c:v>
                </c:pt>
                <c:pt idx="45">
                  <c:v>-1.0999999999999996</c:v>
                </c:pt>
                <c:pt idx="46">
                  <c:v>0.5</c:v>
                </c:pt>
                <c:pt idx="47">
                  <c:v>-0.90000000000000036</c:v>
                </c:pt>
                <c:pt idx="48">
                  <c:v>-0.19999999999999929</c:v>
                </c:pt>
                <c:pt idx="49">
                  <c:v>-0.30000000000000071</c:v>
                </c:pt>
                <c:pt idx="50">
                  <c:v>1.2000000000000011</c:v>
                </c:pt>
                <c:pt idx="51">
                  <c:v>-0.70000000000000107</c:v>
                </c:pt>
                <c:pt idx="52">
                  <c:v>-1.0999999999999996</c:v>
                </c:pt>
                <c:pt idx="53">
                  <c:v>1.3000000000000007</c:v>
                </c:pt>
                <c:pt idx="54">
                  <c:v>-0.80000000000000071</c:v>
                </c:pt>
                <c:pt idx="55">
                  <c:v>9.9999999999999645E-2</c:v>
                </c:pt>
                <c:pt idx="56">
                  <c:v>0.5</c:v>
                </c:pt>
                <c:pt idx="57">
                  <c:v>9.9999999999999645E-2</c:v>
                </c:pt>
                <c:pt idx="58">
                  <c:v>-0.19999999999999929</c:v>
                </c:pt>
                <c:pt idx="59">
                  <c:v>2.5999999999999996</c:v>
                </c:pt>
                <c:pt idx="60">
                  <c:v>-1.9000000000000004</c:v>
                </c:pt>
                <c:pt idx="61">
                  <c:v>-0.39999999999999858</c:v>
                </c:pt>
                <c:pt idx="62">
                  <c:v>0.19999999999999929</c:v>
                </c:pt>
                <c:pt idx="63">
                  <c:v>-0.40000000000000036</c:v>
                </c:pt>
                <c:pt idx="64">
                  <c:v>-1.5</c:v>
                </c:pt>
                <c:pt idx="65">
                  <c:v>1.7000000000000011</c:v>
                </c:pt>
                <c:pt idx="66">
                  <c:v>0</c:v>
                </c:pt>
                <c:pt idx="67">
                  <c:v>1.3999999999999986</c:v>
                </c:pt>
                <c:pt idx="68">
                  <c:v>1.1000000000000005</c:v>
                </c:pt>
                <c:pt idx="69">
                  <c:v>-1.8999999999999995</c:v>
                </c:pt>
                <c:pt idx="70">
                  <c:v>1.5</c:v>
                </c:pt>
                <c:pt idx="71">
                  <c:v>-1.9000000000000004</c:v>
                </c:pt>
                <c:pt idx="72">
                  <c:v>0.80000000000000071</c:v>
                </c:pt>
                <c:pt idx="73">
                  <c:v>-0.80000000000000071</c:v>
                </c:pt>
                <c:pt idx="74">
                  <c:v>1.1999999999999993</c:v>
                </c:pt>
                <c:pt idx="75">
                  <c:v>0</c:v>
                </c:pt>
                <c:pt idx="76">
                  <c:v>-1.6999999999999993</c:v>
                </c:pt>
                <c:pt idx="77">
                  <c:v>1.8000000000000007</c:v>
                </c:pt>
                <c:pt idx="78">
                  <c:v>-0.90000000000000036</c:v>
                </c:pt>
                <c:pt idx="79">
                  <c:v>0.69999999999999929</c:v>
                </c:pt>
                <c:pt idx="80">
                  <c:v>-0.29999999999999893</c:v>
                </c:pt>
                <c:pt idx="81">
                  <c:v>0.19999999999999929</c:v>
                </c:pt>
                <c:pt idx="82">
                  <c:v>-1.4000000000000004</c:v>
                </c:pt>
                <c:pt idx="83">
                  <c:v>2.1000000000000005</c:v>
                </c:pt>
                <c:pt idx="84">
                  <c:v>-1.1000000000000005</c:v>
                </c:pt>
                <c:pt idx="85">
                  <c:v>1.3000000000000007</c:v>
                </c:pt>
                <c:pt idx="86">
                  <c:v>-1.3000000000000007</c:v>
                </c:pt>
                <c:pt idx="87">
                  <c:v>-0.19999999999999929</c:v>
                </c:pt>
                <c:pt idx="88">
                  <c:v>1.1999999999999993</c:v>
                </c:pt>
                <c:pt idx="89">
                  <c:v>-2.0999999999999996</c:v>
                </c:pt>
                <c:pt idx="90">
                  <c:v>1.5999999999999996</c:v>
                </c:pt>
                <c:pt idx="91">
                  <c:v>-0.79999999999999893</c:v>
                </c:pt>
                <c:pt idx="92">
                  <c:v>-0.60000000000000142</c:v>
                </c:pt>
                <c:pt idx="93">
                  <c:v>-0.59999999999999964</c:v>
                </c:pt>
                <c:pt idx="94">
                  <c:v>3</c:v>
                </c:pt>
                <c:pt idx="95">
                  <c:v>-1.6999999999999993</c:v>
                </c:pt>
                <c:pt idx="96">
                  <c:v>-0.90000000000000036</c:v>
                </c:pt>
                <c:pt idx="97">
                  <c:v>0.90000000000000036</c:v>
                </c:pt>
                <c:pt idx="98">
                  <c:v>-2.0999999999999996</c:v>
                </c:pt>
                <c:pt idx="99">
                  <c:v>1.7999999999999989</c:v>
                </c:pt>
                <c:pt idx="100">
                  <c:v>1.3000000000000007</c:v>
                </c:pt>
                <c:pt idx="101">
                  <c:v>0.89999999999999947</c:v>
                </c:pt>
                <c:pt idx="102">
                  <c:v>-3.1000000000000005</c:v>
                </c:pt>
                <c:pt idx="103">
                  <c:v>0.5</c:v>
                </c:pt>
                <c:pt idx="104">
                  <c:v>0.60000000000000142</c:v>
                </c:pt>
                <c:pt idx="105">
                  <c:v>0.79999999999999893</c:v>
                </c:pt>
                <c:pt idx="106">
                  <c:v>-0.69999999999999929</c:v>
                </c:pt>
                <c:pt idx="107">
                  <c:v>-0.30000000000000071</c:v>
                </c:pt>
                <c:pt idx="108">
                  <c:v>-0.29999999999999893</c:v>
                </c:pt>
                <c:pt idx="109">
                  <c:v>1.7999999999999989</c:v>
                </c:pt>
                <c:pt idx="110">
                  <c:v>-1.5</c:v>
                </c:pt>
                <c:pt idx="111">
                  <c:v>1.2000000000000011</c:v>
                </c:pt>
                <c:pt idx="112">
                  <c:v>-1.4000000000000004</c:v>
                </c:pt>
                <c:pt idx="113">
                  <c:v>0.59999999999999964</c:v>
                </c:pt>
                <c:pt idx="114">
                  <c:v>-0.5</c:v>
                </c:pt>
                <c:pt idx="115">
                  <c:v>9.9999999999999645E-2</c:v>
                </c:pt>
                <c:pt idx="116">
                  <c:v>-9.9999999999999645E-2</c:v>
                </c:pt>
                <c:pt idx="117">
                  <c:v>1.0999999999999996</c:v>
                </c:pt>
                <c:pt idx="118">
                  <c:v>0</c:v>
                </c:pt>
                <c:pt idx="119">
                  <c:v>-0.40000000000000036</c:v>
                </c:pt>
                <c:pt idx="120">
                  <c:v>-9.9999999999999645E-2</c:v>
                </c:pt>
                <c:pt idx="121">
                  <c:v>0.30000000000000071</c:v>
                </c:pt>
                <c:pt idx="122">
                  <c:v>-0.30000000000000071</c:v>
                </c:pt>
                <c:pt idx="123">
                  <c:v>0</c:v>
                </c:pt>
                <c:pt idx="124">
                  <c:v>-0.40000000000000036</c:v>
                </c:pt>
                <c:pt idx="125">
                  <c:v>0.90000000000000036</c:v>
                </c:pt>
                <c:pt idx="126">
                  <c:v>-0.19999999999999929</c:v>
                </c:pt>
                <c:pt idx="127">
                  <c:v>-0.5</c:v>
                </c:pt>
                <c:pt idx="128">
                  <c:v>-1</c:v>
                </c:pt>
                <c:pt idx="129">
                  <c:v>1.1999999999999993</c:v>
                </c:pt>
                <c:pt idx="130">
                  <c:v>-0.59999999999999964</c:v>
                </c:pt>
                <c:pt idx="131">
                  <c:v>0.80000000000000071</c:v>
                </c:pt>
                <c:pt idx="132">
                  <c:v>0.5</c:v>
                </c:pt>
                <c:pt idx="133">
                  <c:v>-1.4000000000000004</c:v>
                </c:pt>
                <c:pt idx="134">
                  <c:v>-0.20000000000000107</c:v>
                </c:pt>
                <c:pt idx="135">
                  <c:v>0.5</c:v>
                </c:pt>
                <c:pt idx="136">
                  <c:v>-0.19999999999999929</c:v>
                </c:pt>
                <c:pt idx="137">
                  <c:v>0.30000000000000071</c:v>
                </c:pt>
                <c:pt idx="138">
                  <c:v>0.5</c:v>
                </c:pt>
                <c:pt idx="139">
                  <c:v>0</c:v>
                </c:pt>
                <c:pt idx="140">
                  <c:v>-0.80000000000000071</c:v>
                </c:pt>
                <c:pt idx="141">
                  <c:v>-0.80000000000000071</c:v>
                </c:pt>
                <c:pt idx="142">
                  <c:v>1.7000000000000011</c:v>
                </c:pt>
                <c:pt idx="143">
                  <c:v>-0.80000000000000071</c:v>
                </c:pt>
                <c:pt idx="144">
                  <c:v>9.9999999999999645E-2</c:v>
                </c:pt>
                <c:pt idx="145">
                  <c:v>0.10000000000000142</c:v>
                </c:pt>
                <c:pt idx="146">
                  <c:v>-0.90000000000000036</c:v>
                </c:pt>
                <c:pt idx="147">
                  <c:v>1.2999999999999989</c:v>
                </c:pt>
                <c:pt idx="148">
                  <c:v>-1.1999999999999993</c:v>
                </c:pt>
                <c:pt idx="149">
                  <c:v>1.4000000000000004</c:v>
                </c:pt>
                <c:pt idx="150">
                  <c:v>-1.0999999999999996</c:v>
                </c:pt>
                <c:pt idx="151">
                  <c:v>-0.40000000000000036</c:v>
                </c:pt>
                <c:pt idx="152">
                  <c:v>1.7999999999999989</c:v>
                </c:pt>
                <c:pt idx="153">
                  <c:v>-1</c:v>
                </c:pt>
                <c:pt idx="154">
                  <c:v>0.70000000000000107</c:v>
                </c:pt>
                <c:pt idx="155">
                  <c:v>-0.90000000000000036</c:v>
                </c:pt>
                <c:pt idx="156">
                  <c:v>-0.40000000000000036</c:v>
                </c:pt>
                <c:pt idx="157">
                  <c:v>0.5</c:v>
                </c:pt>
                <c:pt idx="158">
                  <c:v>-0.29999999999999893</c:v>
                </c:pt>
                <c:pt idx="159">
                  <c:v>1.2999999999999989</c:v>
                </c:pt>
                <c:pt idx="160">
                  <c:v>-1.6999999999999993</c:v>
                </c:pt>
                <c:pt idx="161">
                  <c:v>1.2999999999999989</c:v>
                </c:pt>
                <c:pt idx="162">
                  <c:v>-0.79999999999999893</c:v>
                </c:pt>
                <c:pt idx="163">
                  <c:v>0.69999999999999929</c:v>
                </c:pt>
                <c:pt idx="164">
                  <c:v>-2.4000000000000004</c:v>
                </c:pt>
                <c:pt idx="165">
                  <c:v>1.3000000000000007</c:v>
                </c:pt>
                <c:pt idx="166">
                  <c:v>0.19999999999999929</c:v>
                </c:pt>
                <c:pt idx="167">
                  <c:v>-0.39999999999999858</c:v>
                </c:pt>
                <c:pt idx="168">
                  <c:v>9.9999999999999645E-2</c:v>
                </c:pt>
                <c:pt idx="169">
                  <c:v>0.40000000000000036</c:v>
                </c:pt>
                <c:pt idx="170">
                  <c:v>2.1999999999999993</c:v>
                </c:pt>
                <c:pt idx="171">
                  <c:v>-0.69999999999999929</c:v>
                </c:pt>
                <c:pt idx="172">
                  <c:v>-0.40000000000000036</c:v>
                </c:pt>
                <c:pt idx="173">
                  <c:v>-1.5999999999999996</c:v>
                </c:pt>
                <c:pt idx="174">
                  <c:v>0.59999999999999964</c:v>
                </c:pt>
                <c:pt idx="175">
                  <c:v>-0.70000000000000107</c:v>
                </c:pt>
                <c:pt idx="176">
                  <c:v>0.5</c:v>
                </c:pt>
                <c:pt idx="177">
                  <c:v>0</c:v>
                </c:pt>
                <c:pt idx="178">
                  <c:v>-0.59999999999999964</c:v>
                </c:pt>
                <c:pt idx="179">
                  <c:v>0</c:v>
                </c:pt>
                <c:pt idx="180">
                  <c:v>0.20000000000000107</c:v>
                </c:pt>
                <c:pt idx="181">
                  <c:v>-0.20000000000000107</c:v>
                </c:pt>
                <c:pt idx="182">
                  <c:v>0.70000000000000107</c:v>
                </c:pt>
                <c:pt idx="183">
                  <c:v>-0.80000000000000071</c:v>
                </c:pt>
                <c:pt idx="184">
                  <c:v>1.4000000000000004</c:v>
                </c:pt>
                <c:pt idx="185">
                  <c:v>0.19999999999999929</c:v>
                </c:pt>
                <c:pt idx="186">
                  <c:v>0.59999999999999964</c:v>
                </c:pt>
                <c:pt idx="187">
                  <c:v>-1.7999999999999989</c:v>
                </c:pt>
                <c:pt idx="188">
                  <c:v>0.40000000000000036</c:v>
                </c:pt>
                <c:pt idx="189">
                  <c:v>-0.5</c:v>
                </c:pt>
                <c:pt idx="190">
                  <c:v>0.39999999999999858</c:v>
                </c:pt>
                <c:pt idx="191">
                  <c:v>-0.59999999999999964</c:v>
                </c:pt>
                <c:pt idx="192">
                  <c:v>1.5999999999999996</c:v>
                </c:pt>
                <c:pt idx="193">
                  <c:v>-0.19999999999999929</c:v>
                </c:pt>
                <c:pt idx="194">
                  <c:v>-0.69999999999999929</c:v>
                </c:pt>
                <c:pt idx="195">
                  <c:v>0.69999999999999929</c:v>
                </c:pt>
                <c:pt idx="196">
                  <c:v>-1.4000000000000004</c:v>
                </c:pt>
                <c:pt idx="197">
                  <c:v>-0.29999999999999893</c:v>
                </c:pt>
                <c:pt idx="198">
                  <c:v>0.89999999999999858</c:v>
                </c:pt>
                <c:pt idx="199">
                  <c:v>0.5</c:v>
                </c:pt>
                <c:pt idx="200">
                  <c:v>-0.19999999999999929</c:v>
                </c:pt>
                <c:pt idx="201">
                  <c:v>-0.59999999999999964</c:v>
                </c:pt>
                <c:pt idx="202">
                  <c:v>0.29999999999999893</c:v>
                </c:pt>
                <c:pt idx="203">
                  <c:v>-0.19999999999999929</c:v>
                </c:pt>
                <c:pt idx="204">
                  <c:v>-0.19999999999999929</c:v>
                </c:pt>
                <c:pt idx="205">
                  <c:v>-0.60000000000000142</c:v>
                </c:pt>
                <c:pt idx="206">
                  <c:v>0.10000000000000142</c:v>
                </c:pt>
                <c:pt idx="207">
                  <c:v>0.5</c:v>
                </c:pt>
                <c:pt idx="208">
                  <c:v>0.59999999999999964</c:v>
                </c:pt>
                <c:pt idx="209">
                  <c:v>-0.30000000000000071</c:v>
                </c:pt>
                <c:pt idx="210">
                  <c:v>0.90000000000000036</c:v>
                </c:pt>
                <c:pt idx="211">
                  <c:v>-1.0999999999999996</c:v>
                </c:pt>
                <c:pt idx="212">
                  <c:v>-0.5</c:v>
                </c:pt>
                <c:pt idx="213">
                  <c:v>-0.30000000000000071</c:v>
                </c:pt>
                <c:pt idx="214">
                  <c:v>1.0999999999999996</c:v>
                </c:pt>
                <c:pt idx="215">
                  <c:v>0.5</c:v>
                </c:pt>
                <c:pt idx="216">
                  <c:v>-0.69999999999999929</c:v>
                </c:pt>
                <c:pt idx="217">
                  <c:v>0.69999999999999929</c:v>
                </c:pt>
                <c:pt idx="218">
                  <c:v>-1.5999999999999996</c:v>
                </c:pt>
                <c:pt idx="219">
                  <c:v>-0.29999999999999893</c:v>
                </c:pt>
                <c:pt idx="220">
                  <c:v>-0.20000000000000107</c:v>
                </c:pt>
                <c:pt idx="221">
                  <c:v>1.4000000000000004</c:v>
                </c:pt>
                <c:pt idx="222">
                  <c:v>-1.4000000000000004</c:v>
                </c:pt>
                <c:pt idx="223">
                  <c:v>1</c:v>
                </c:pt>
                <c:pt idx="224">
                  <c:v>-1.1999999999999993</c:v>
                </c:pt>
                <c:pt idx="225">
                  <c:v>0.90000000000000036</c:v>
                </c:pt>
                <c:pt idx="226">
                  <c:v>1.6999999999999993</c:v>
                </c:pt>
                <c:pt idx="227">
                  <c:v>-1.4000000000000004</c:v>
                </c:pt>
                <c:pt idx="228">
                  <c:v>-0.69999999999999929</c:v>
                </c:pt>
                <c:pt idx="229">
                  <c:v>-0.20000000000000107</c:v>
                </c:pt>
                <c:pt idx="230">
                  <c:v>-0.5</c:v>
                </c:pt>
                <c:pt idx="231">
                  <c:v>1.2000000000000011</c:v>
                </c:pt>
                <c:pt idx="232">
                  <c:v>-0.80000000000000071</c:v>
                </c:pt>
              </c:numCache>
            </c:numRef>
          </c:val>
        </c:ser>
        <c:marker val="1"/>
        <c:axId val="83456000"/>
        <c:axId val="83457920"/>
      </c:lineChart>
      <c:catAx>
        <c:axId val="83456000"/>
        <c:scaling>
          <c:orientation val="minMax"/>
        </c:scaling>
        <c:axPos val="b"/>
        <c:numFmt formatCode="General" sourceLinked="1"/>
        <c:tickLblPos val="nextTo"/>
        <c:spPr>
          <a:ln w="3175">
            <a:solidFill>
              <a:srgbClr val="000000"/>
            </a:solidFill>
            <a:prstDash val="solid"/>
          </a:ln>
        </c:spPr>
        <c:txPr>
          <a:bodyPr rot="0" vert="wordArtVert"/>
          <a:lstStyle/>
          <a:p>
            <a:pPr>
              <a:defRPr sz="1050" b="1" i="0" u="none" strike="noStrike" baseline="0">
                <a:solidFill>
                  <a:srgbClr val="000000"/>
                </a:solidFill>
                <a:latin typeface="Arial"/>
                <a:ea typeface="Arial"/>
                <a:cs typeface="Arial"/>
              </a:defRPr>
            </a:pPr>
            <a:endParaRPr lang="cs-CZ"/>
          </a:p>
        </c:txPr>
        <c:crossAx val="83457920"/>
        <c:crosses val="autoZero"/>
        <c:auto val="1"/>
        <c:lblAlgn val="ctr"/>
        <c:lblOffset val="100"/>
        <c:tickLblSkip val="4"/>
        <c:tickMarkSkip val="1"/>
      </c:catAx>
      <c:valAx>
        <c:axId val="83457920"/>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675" b="0" i="0" u="none" strike="noStrike" baseline="0">
                <a:solidFill>
                  <a:srgbClr val="000000"/>
                </a:solidFill>
                <a:latin typeface="Arial"/>
                <a:ea typeface="Arial"/>
                <a:cs typeface="Arial"/>
              </a:defRPr>
            </a:pPr>
            <a:endParaRPr lang="cs-CZ"/>
          </a:p>
        </c:txPr>
        <c:crossAx val="83456000"/>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paperSize="9" orientation="landscape" horizontalDpi="-4"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8567073170731753"/>
          <c:y val="3.3519553072625698E-2"/>
        </c:manualLayout>
      </c:layout>
      <c:spPr>
        <a:noFill/>
        <a:ln w="25400">
          <a:noFill/>
        </a:ln>
      </c:spPr>
      <c:txPr>
        <a:bodyPr/>
        <a:lstStyle/>
        <a:p>
          <a:pPr>
            <a:defRPr sz="975" b="0" i="0" u="none" strike="noStrike" baseline="0">
              <a:solidFill>
                <a:srgbClr val="000000"/>
              </a:solidFill>
              <a:latin typeface="Arial"/>
              <a:ea typeface="Arial"/>
              <a:cs typeface="Arial"/>
            </a:defRPr>
          </a:pPr>
          <a:endParaRPr lang="cs-CZ"/>
        </a:p>
      </c:txPr>
    </c:title>
    <c:plotArea>
      <c:layout>
        <c:manualLayout>
          <c:layoutTarget val="inner"/>
          <c:xMode val="edge"/>
          <c:yMode val="edge"/>
          <c:x val="8.9939024390244052E-2"/>
          <c:y val="0.17597789365001643"/>
          <c:w val="0.88871951219512269"/>
          <c:h val="0.65642547631355519"/>
        </c:manualLayout>
      </c:layout>
      <c:lineChart>
        <c:grouping val="standard"/>
        <c:ser>
          <c:idx val="0"/>
          <c:order val="0"/>
          <c:tx>
            <c:strRef>
              <c:f>povodně!$J$3</c:f>
              <c:strCache>
                <c:ptCount val="1"/>
                <c:pt idx="0">
                  <c:v>max.průtok m3 Drážďany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povodně!$I$4:$I$22</c:f>
              <c:numCache>
                <c:formatCode>General</c:formatCode>
                <c:ptCount val="19"/>
                <c:pt idx="0">
                  <c:v>1501</c:v>
                </c:pt>
                <c:pt idx="1">
                  <c:v>1629</c:v>
                </c:pt>
                <c:pt idx="2">
                  <c:v>1655</c:v>
                </c:pt>
                <c:pt idx="3">
                  <c:v>1675</c:v>
                </c:pt>
                <c:pt idx="4">
                  <c:v>1712</c:v>
                </c:pt>
                <c:pt idx="5">
                  <c:v>1736</c:v>
                </c:pt>
                <c:pt idx="6">
                  <c:v>1747</c:v>
                </c:pt>
                <c:pt idx="7">
                  <c:v>1750</c:v>
                </c:pt>
                <c:pt idx="8">
                  <c:v>1804</c:v>
                </c:pt>
                <c:pt idx="9">
                  <c:v>1807</c:v>
                </c:pt>
                <c:pt idx="10">
                  <c:v>1845</c:v>
                </c:pt>
                <c:pt idx="11">
                  <c:v>1862</c:v>
                </c:pt>
                <c:pt idx="12">
                  <c:v>1872</c:v>
                </c:pt>
                <c:pt idx="13">
                  <c:v>1876</c:v>
                </c:pt>
                <c:pt idx="14">
                  <c:v>1890</c:v>
                </c:pt>
                <c:pt idx="15">
                  <c:v>1940</c:v>
                </c:pt>
                <c:pt idx="16">
                  <c:v>1957</c:v>
                </c:pt>
                <c:pt idx="17">
                  <c:v>1981</c:v>
                </c:pt>
                <c:pt idx="18">
                  <c:v>2002</c:v>
                </c:pt>
              </c:numCache>
            </c:numRef>
          </c:cat>
          <c:val>
            <c:numRef>
              <c:f>povodně!$J$4:$J$22</c:f>
              <c:numCache>
                <c:formatCode>#,##0</c:formatCode>
                <c:ptCount val="19"/>
                <c:pt idx="0">
                  <c:v>4985</c:v>
                </c:pt>
                <c:pt idx="1">
                  <c:v>3332</c:v>
                </c:pt>
                <c:pt idx="2">
                  <c:v>4757</c:v>
                </c:pt>
                <c:pt idx="3">
                  <c:v>3337</c:v>
                </c:pt>
                <c:pt idx="4">
                  <c:v>3750</c:v>
                </c:pt>
                <c:pt idx="5">
                  <c:v>3617</c:v>
                </c:pt>
                <c:pt idx="6">
                  <c:v>3244</c:v>
                </c:pt>
                <c:pt idx="7">
                  <c:v>4232</c:v>
                </c:pt>
                <c:pt idx="8">
                  <c:v>3100</c:v>
                </c:pt>
                <c:pt idx="9">
                  <c:v>3199</c:v>
                </c:pt>
                <c:pt idx="10">
                  <c:v>4557</c:v>
                </c:pt>
                <c:pt idx="11">
                  <c:v>3824</c:v>
                </c:pt>
                <c:pt idx="12">
                  <c:v>3223</c:v>
                </c:pt>
                <c:pt idx="13">
                  <c:v>3149</c:v>
                </c:pt>
                <c:pt idx="14">
                  <c:v>3971</c:v>
                </c:pt>
                <c:pt idx="15">
                  <c:v>3245</c:v>
                </c:pt>
                <c:pt idx="16">
                  <c:v>2920</c:v>
                </c:pt>
                <c:pt idx="17">
                  <c:v>2400</c:v>
                </c:pt>
                <c:pt idx="18">
                  <c:v>5440</c:v>
                </c:pt>
              </c:numCache>
            </c:numRef>
          </c:val>
        </c:ser>
        <c:marker val="1"/>
        <c:axId val="83526784"/>
        <c:axId val="83528704"/>
      </c:lineChart>
      <c:catAx>
        <c:axId val="83526784"/>
        <c:scaling>
          <c:orientation val="minMax"/>
        </c:scaling>
        <c:axPos val="b"/>
        <c:numFmt formatCode="General" sourceLinked="1"/>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cs-CZ"/>
          </a:p>
        </c:txPr>
        <c:crossAx val="83528704"/>
        <c:crosses val="autoZero"/>
        <c:auto val="1"/>
        <c:lblAlgn val="ctr"/>
        <c:lblOffset val="100"/>
        <c:tickLblSkip val="1"/>
        <c:tickMarkSkip val="1"/>
      </c:catAx>
      <c:valAx>
        <c:axId val="83528704"/>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cs-CZ"/>
          </a:p>
        </c:txPr>
        <c:crossAx val="8352678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8567073170731753"/>
          <c:y val="3.012048192771081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cs-CZ"/>
        </a:p>
      </c:txPr>
    </c:title>
    <c:plotArea>
      <c:layout>
        <c:manualLayout>
          <c:layoutTarget val="inner"/>
          <c:xMode val="edge"/>
          <c:yMode val="edge"/>
          <c:x val="8.9939024390244052E-2"/>
          <c:y val="0.13855448856850969"/>
          <c:w val="0.86432926829268364"/>
          <c:h val="0.68875637071012707"/>
        </c:manualLayout>
      </c:layout>
      <c:scatterChart>
        <c:scatterStyle val="smoothMarker"/>
        <c:ser>
          <c:idx val="0"/>
          <c:order val="0"/>
          <c:tx>
            <c:strRef>
              <c:f>povodně!$J$3</c:f>
              <c:strCache>
                <c:ptCount val="1"/>
                <c:pt idx="0">
                  <c:v>max.průtok m3 Drážďany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povodně!$I$4:$I$22</c:f>
              <c:numCache>
                <c:formatCode>General</c:formatCode>
                <c:ptCount val="19"/>
                <c:pt idx="0">
                  <c:v>1501</c:v>
                </c:pt>
                <c:pt idx="1">
                  <c:v>1629</c:v>
                </c:pt>
                <c:pt idx="2">
                  <c:v>1655</c:v>
                </c:pt>
                <c:pt idx="3">
                  <c:v>1675</c:v>
                </c:pt>
                <c:pt idx="4">
                  <c:v>1712</c:v>
                </c:pt>
                <c:pt idx="5">
                  <c:v>1736</c:v>
                </c:pt>
                <c:pt idx="6">
                  <c:v>1747</c:v>
                </c:pt>
                <c:pt idx="7">
                  <c:v>1750</c:v>
                </c:pt>
                <c:pt idx="8">
                  <c:v>1804</c:v>
                </c:pt>
                <c:pt idx="9">
                  <c:v>1807</c:v>
                </c:pt>
                <c:pt idx="10">
                  <c:v>1845</c:v>
                </c:pt>
                <c:pt idx="11">
                  <c:v>1862</c:v>
                </c:pt>
                <c:pt idx="12">
                  <c:v>1872</c:v>
                </c:pt>
                <c:pt idx="13">
                  <c:v>1876</c:v>
                </c:pt>
                <c:pt idx="14">
                  <c:v>1890</c:v>
                </c:pt>
                <c:pt idx="15">
                  <c:v>1940</c:v>
                </c:pt>
                <c:pt idx="16">
                  <c:v>1957</c:v>
                </c:pt>
                <c:pt idx="17">
                  <c:v>1981</c:v>
                </c:pt>
                <c:pt idx="18">
                  <c:v>2002</c:v>
                </c:pt>
              </c:numCache>
            </c:numRef>
          </c:xVal>
          <c:yVal>
            <c:numRef>
              <c:f>povodně!$J$4:$J$22</c:f>
              <c:numCache>
                <c:formatCode>#,##0</c:formatCode>
                <c:ptCount val="19"/>
                <c:pt idx="0">
                  <c:v>4985</c:v>
                </c:pt>
                <c:pt idx="1">
                  <c:v>3332</c:v>
                </c:pt>
                <c:pt idx="2">
                  <c:v>4757</c:v>
                </c:pt>
                <c:pt idx="3">
                  <c:v>3337</c:v>
                </c:pt>
                <c:pt idx="4">
                  <c:v>3750</c:v>
                </c:pt>
                <c:pt idx="5">
                  <c:v>3617</c:v>
                </c:pt>
                <c:pt idx="6">
                  <c:v>3244</c:v>
                </c:pt>
                <c:pt idx="7">
                  <c:v>4232</c:v>
                </c:pt>
                <c:pt idx="8">
                  <c:v>3100</c:v>
                </c:pt>
                <c:pt idx="9">
                  <c:v>3199</c:v>
                </c:pt>
                <c:pt idx="10">
                  <c:v>4557</c:v>
                </c:pt>
                <c:pt idx="11">
                  <c:v>3824</c:v>
                </c:pt>
                <c:pt idx="12">
                  <c:v>3223</c:v>
                </c:pt>
                <c:pt idx="13">
                  <c:v>3149</c:v>
                </c:pt>
                <c:pt idx="14">
                  <c:v>3971</c:v>
                </c:pt>
                <c:pt idx="15">
                  <c:v>3245</c:v>
                </c:pt>
                <c:pt idx="16">
                  <c:v>2920</c:v>
                </c:pt>
                <c:pt idx="17">
                  <c:v>2400</c:v>
                </c:pt>
                <c:pt idx="18">
                  <c:v>5440</c:v>
                </c:pt>
              </c:numCache>
            </c:numRef>
          </c:yVal>
          <c:smooth val="1"/>
        </c:ser>
        <c:axId val="83535744"/>
        <c:axId val="83632128"/>
      </c:scatterChart>
      <c:valAx>
        <c:axId val="83535744"/>
        <c:scaling>
          <c:orientation val="minMax"/>
          <c:min val="1490"/>
        </c:scaling>
        <c:axPos val="b"/>
        <c:numFmt formatCode="General" sourceLinked="1"/>
        <c:tickLblPos val="nextTo"/>
        <c:spPr>
          <a:ln w="3175">
            <a:solidFill>
              <a:srgbClr val="000000"/>
            </a:solidFill>
            <a:prstDash val="solid"/>
          </a:ln>
        </c:spPr>
        <c:txPr>
          <a:bodyPr rot="0" vert="wordArtVert"/>
          <a:lstStyle/>
          <a:p>
            <a:pPr>
              <a:defRPr sz="800" b="0" i="0" u="none" strike="noStrike" baseline="0">
                <a:solidFill>
                  <a:srgbClr val="000000"/>
                </a:solidFill>
                <a:latin typeface="Arial"/>
                <a:ea typeface="Arial"/>
                <a:cs typeface="Arial"/>
              </a:defRPr>
            </a:pPr>
            <a:endParaRPr lang="cs-CZ"/>
          </a:p>
        </c:txPr>
        <c:crossAx val="83632128"/>
        <c:crosses val="autoZero"/>
        <c:crossBetween val="midCat"/>
        <c:majorUnit val="10"/>
      </c:valAx>
      <c:valAx>
        <c:axId val="83632128"/>
        <c:scaling>
          <c:orientation val="minMax"/>
          <c:min val="23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83535744"/>
        <c:crosses val="autoZero"/>
        <c:crossBetween val="midCat"/>
        <c:majorUnit val="200"/>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34" footer="0.4921259845000003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371475</xdr:colOff>
      <xdr:row>7</xdr:row>
      <xdr:rowOff>142875</xdr:rowOff>
    </xdr:from>
    <xdr:to>
      <xdr:col>18</xdr:col>
      <xdr:colOff>9525</xdr:colOff>
      <xdr:row>29</xdr:row>
      <xdr:rowOff>85725</xdr:rowOff>
    </xdr:to>
    <xdr:graphicFrame macro="">
      <xdr:nvGraphicFramePr>
        <xdr:cNvPr id="717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276225</xdr:colOff>
      <xdr:row>1</xdr:row>
      <xdr:rowOff>104775</xdr:rowOff>
    </xdr:from>
    <xdr:to>
      <xdr:col>20</xdr:col>
      <xdr:colOff>342900</xdr:colOff>
      <xdr:row>37</xdr:row>
      <xdr:rowOff>123825</xdr:rowOff>
    </xdr:to>
    <xdr:graphicFrame macro="">
      <xdr:nvGraphicFramePr>
        <xdr:cNvPr id="615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409575</xdr:colOff>
      <xdr:row>23</xdr:row>
      <xdr:rowOff>0</xdr:rowOff>
    </xdr:from>
    <xdr:to>
      <xdr:col>19</xdr:col>
      <xdr:colOff>561975</xdr:colOff>
      <xdr:row>44</xdr:row>
      <xdr:rowOff>9525</xdr:rowOff>
    </xdr:to>
    <xdr:graphicFrame macro="">
      <xdr:nvGraphicFramePr>
        <xdr:cNvPr id="10328"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466725</xdr:colOff>
      <xdr:row>44</xdr:row>
      <xdr:rowOff>66675</xdr:rowOff>
    </xdr:from>
    <xdr:to>
      <xdr:col>20</xdr:col>
      <xdr:colOff>9525</xdr:colOff>
      <xdr:row>73</xdr:row>
      <xdr:rowOff>114300</xdr:rowOff>
    </xdr:to>
    <xdr:graphicFrame macro="">
      <xdr:nvGraphicFramePr>
        <xdr:cNvPr id="10329"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457200</xdr:colOff>
      <xdr:row>50</xdr:row>
      <xdr:rowOff>76200</xdr:rowOff>
    </xdr:from>
    <xdr:to>
      <xdr:col>18</xdr:col>
      <xdr:colOff>142875</xdr:colOff>
      <xdr:row>51</xdr:row>
      <xdr:rowOff>142875</xdr:rowOff>
    </xdr:to>
    <xdr:sp macro="" textlink="">
      <xdr:nvSpPr>
        <xdr:cNvPr id="10248" name="Rectangle 8"/>
        <xdr:cNvSpPr>
          <a:spLocks noChangeArrowheads="1"/>
        </xdr:cNvSpPr>
      </xdr:nvSpPr>
      <xdr:spPr bwMode="auto">
        <a:xfrm>
          <a:off x="7229475" y="8210550"/>
          <a:ext cx="3952875" cy="228600"/>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r>
            <a:rPr lang="cs-CZ" sz="1200" b="1" i="0" u="none" strike="noStrike" baseline="0">
              <a:solidFill>
                <a:srgbClr val="000000"/>
              </a:solidFill>
              <a:latin typeface="Arial"/>
              <a:cs typeface="Arial"/>
            </a:rPr>
            <a:t>Graf XY má  osu rovnoměrně podle roků</a:t>
          </a:r>
        </a:p>
      </xdr:txBody>
    </xdr:sp>
    <xdr:clientData/>
  </xdr:twoCellAnchor>
  <xdr:twoCellAnchor>
    <xdr:from>
      <xdr:col>0</xdr:col>
      <xdr:colOff>523875</xdr:colOff>
      <xdr:row>74</xdr:row>
      <xdr:rowOff>104775</xdr:rowOff>
    </xdr:from>
    <xdr:to>
      <xdr:col>18</xdr:col>
      <xdr:colOff>180975</xdr:colOff>
      <xdr:row>232</xdr:row>
      <xdr:rowOff>47625</xdr:rowOff>
    </xdr:to>
    <xdr:sp macro="" textlink="">
      <xdr:nvSpPr>
        <xdr:cNvPr id="10258" name="Rectangle 18"/>
        <xdr:cNvSpPr>
          <a:spLocks noChangeArrowheads="1"/>
        </xdr:cNvSpPr>
      </xdr:nvSpPr>
      <xdr:spPr bwMode="auto">
        <a:xfrm>
          <a:off x="523875" y="12125325"/>
          <a:ext cx="10696575" cy="25527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0</xdr:col>
      <xdr:colOff>0</xdr:colOff>
      <xdr:row>46</xdr:row>
      <xdr:rowOff>66675</xdr:rowOff>
    </xdr:from>
    <xdr:to>
      <xdr:col>9</xdr:col>
      <xdr:colOff>257175</xdr:colOff>
      <xdr:row>67</xdr:row>
      <xdr:rowOff>76200</xdr:rowOff>
    </xdr:to>
    <xdr:graphicFrame macro="">
      <xdr:nvGraphicFramePr>
        <xdr:cNvPr id="10332" name="graf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142875</xdr:colOff>
      <xdr:row>4</xdr:row>
      <xdr:rowOff>104775</xdr:rowOff>
    </xdr:from>
    <xdr:to>
      <xdr:col>14</xdr:col>
      <xdr:colOff>495300</xdr:colOff>
      <xdr:row>14</xdr:row>
      <xdr:rowOff>95250</xdr:rowOff>
    </xdr:to>
    <xdr:sp macro="" textlink="">
      <xdr:nvSpPr>
        <xdr:cNvPr id="10333" name="AutoShape 23"/>
        <xdr:cNvSpPr>
          <a:spLocks noChangeArrowheads="1"/>
        </xdr:cNvSpPr>
      </xdr:nvSpPr>
      <xdr:spPr bwMode="auto">
        <a:xfrm rot="6968259">
          <a:off x="7810500" y="1114425"/>
          <a:ext cx="1609725" cy="962025"/>
        </a:xfrm>
        <a:custGeom>
          <a:avLst/>
          <a:gdLst>
            <a:gd name="T0" fmla="*/ 2147483647 w 21600"/>
            <a:gd name="T1" fmla="*/ 0 h 21600"/>
            <a:gd name="T2" fmla="*/ 0 w 21600"/>
            <a:gd name="T3" fmla="*/ 954161348 h 21600"/>
            <a:gd name="T4" fmla="*/ 2147483647 w 21600"/>
            <a:gd name="T5" fmla="*/ 1908321270 h 21600"/>
            <a:gd name="T6" fmla="*/ 2147483647 w 21600"/>
            <a:gd name="T7" fmla="*/ 954161348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CCFFCC"/>
        </a:solidFill>
        <a:ln w="9525">
          <a:solidFill>
            <a:srgbClr val="000000"/>
          </a:solidFill>
          <a:miter lim="800000"/>
          <a:headEnd/>
          <a:tailEnd/>
        </a:ln>
      </xdr:spPr>
    </xdr:sp>
    <xdr:clientData/>
  </xdr:twoCellAnchor>
  <xdr:twoCellAnchor>
    <xdr:from>
      <xdr:col>0</xdr:col>
      <xdr:colOff>142875</xdr:colOff>
      <xdr:row>23</xdr:row>
      <xdr:rowOff>66675</xdr:rowOff>
    </xdr:from>
    <xdr:to>
      <xdr:col>9</xdr:col>
      <xdr:colOff>238125</xdr:colOff>
      <xdr:row>44</xdr:row>
      <xdr:rowOff>76200</xdr:rowOff>
    </xdr:to>
    <xdr:graphicFrame macro="">
      <xdr:nvGraphicFramePr>
        <xdr:cNvPr id="10334"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3</xdr:row>
      <xdr:rowOff>123825</xdr:rowOff>
    </xdr:from>
    <xdr:to>
      <xdr:col>3</xdr:col>
      <xdr:colOff>9525</xdr:colOff>
      <xdr:row>17</xdr:row>
      <xdr:rowOff>47625</xdr:rowOff>
    </xdr:to>
    <xdr:cxnSp macro="">
      <xdr:nvCxnSpPr>
        <xdr:cNvPr id="10335" name="AutoShape 25"/>
        <xdr:cNvCxnSpPr>
          <a:cxnSpLocks noChangeShapeType="1"/>
        </xdr:cNvCxnSpPr>
      </xdr:nvCxnSpPr>
      <xdr:spPr bwMode="auto">
        <a:xfrm>
          <a:off x="1390650" y="647700"/>
          <a:ext cx="514350" cy="2190750"/>
        </a:xfrm>
        <a:prstGeom prst="straightConnector1">
          <a:avLst/>
        </a:prstGeom>
        <a:noFill/>
        <a:ln w="9525">
          <a:solidFill>
            <a:srgbClr val="000000"/>
          </a:solidFill>
          <a:round/>
          <a:headEnd type="triangle" w="med" len="med"/>
          <a:tailEnd type="triangle" w="med" len="med"/>
        </a:ln>
      </xdr:spPr>
    </xdr:cxnSp>
    <xdr:clientData/>
  </xdr:twoCellAnchor>
  <xdr:twoCellAnchor>
    <xdr:from>
      <xdr:col>5</xdr:col>
      <xdr:colOff>104775</xdr:colOff>
      <xdr:row>13</xdr:row>
      <xdr:rowOff>85725</xdr:rowOff>
    </xdr:from>
    <xdr:to>
      <xdr:col>7</xdr:col>
      <xdr:colOff>600075</xdr:colOff>
      <xdr:row>18</xdr:row>
      <xdr:rowOff>28575</xdr:rowOff>
    </xdr:to>
    <xdr:cxnSp macro="">
      <xdr:nvCxnSpPr>
        <xdr:cNvPr id="10336" name="AutoShape 26"/>
        <xdr:cNvCxnSpPr>
          <a:cxnSpLocks noChangeShapeType="1"/>
        </xdr:cNvCxnSpPr>
      </xdr:nvCxnSpPr>
      <xdr:spPr bwMode="auto">
        <a:xfrm flipH="1">
          <a:off x="3219450" y="2228850"/>
          <a:ext cx="1714500" cy="752475"/>
        </a:xfrm>
        <a:prstGeom prst="straightConnector1">
          <a:avLst/>
        </a:prstGeom>
        <a:noFill/>
        <a:ln w="9525">
          <a:solidFill>
            <a:srgbClr val="000000"/>
          </a:solidFill>
          <a:round/>
          <a:headEnd type="triangle" w="med" len="med"/>
          <a:tailEnd type="triangle" w="med" len="med"/>
        </a:ln>
      </xdr:spPr>
    </xdr:cxnSp>
    <xdr:clientData/>
  </xdr:twoCellAnchor>
  <xdr:twoCellAnchor>
    <xdr:from>
      <xdr:col>1</xdr:col>
      <xdr:colOff>47625</xdr:colOff>
      <xdr:row>5</xdr:row>
      <xdr:rowOff>152400</xdr:rowOff>
    </xdr:from>
    <xdr:to>
      <xdr:col>1</xdr:col>
      <xdr:colOff>114300</xdr:colOff>
      <xdr:row>14</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wsDr>
</file>

<file path=xl/drawings/drawing12.xml><?xml version="1.0" encoding="utf-8"?>
<c:userShapes xmlns:c="http://schemas.openxmlformats.org/drawingml/2006/chart">
  <cdr:relSizeAnchor xmlns:cdr="http://schemas.openxmlformats.org/drawingml/2006/chartDrawing">
    <cdr:from>
      <cdr:x>0.18659</cdr:x>
      <cdr:y>0.12986</cdr:y>
    </cdr:from>
    <cdr:to>
      <cdr:x>0.76318</cdr:x>
      <cdr:y>0.21297</cdr:y>
    </cdr:to>
    <cdr:sp macro="" textlink="">
      <cdr:nvSpPr>
        <cdr:cNvPr id="19458" name="Rectangle 2"/>
        <cdr:cNvSpPr>
          <a:spLocks xmlns:a="http://schemas.openxmlformats.org/drawingml/2006/main" noChangeArrowheads="1"/>
        </cdr:cNvSpPr>
      </cdr:nvSpPr>
      <cdr:spPr bwMode="auto">
        <a:xfrm xmlns:a="http://schemas.openxmlformats.org/drawingml/2006/main">
          <a:off x="1170866" y="447214"/>
          <a:ext cx="3608246" cy="284221"/>
        </a:xfrm>
        <a:prstGeom xmlns:a="http://schemas.openxmlformats.org/drawingml/2006/main" prst="rect">
          <a:avLst/>
        </a:prstGeom>
        <a:solidFill xmlns:a="http://schemas.openxmlformats.org/drawingml/2006/main">
          <a:srgbClr val="FFFF99"/>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cs-CZ" sz="1175" b="1" i="0" u="none" strike="noStrike" baseline="0">
              <a:solidFill>
                <a:srgbClr val="000000"/>
              </a:solidFill>
              <a:latin typeface="Arial"/>
              <a:cs typeface="Arial"/>
            </a:rPr>
            <a:t>Graf spojnicový má  osu podle zadané tabulky</a:t>
          </a: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381000</xdr:colOff>
      <xdr:row>10</xdr:row>
      <xdr:rowOff>0</xdr:rowOff>
    </xdr:from>
    <xdr:to>
      <xdr:col>12</xdr:col>
      <xdr:colOff>333375</xdr:colOff>
      <xdr:row>29</xdr:row>
      <xdr:rowOff>95250</xdr:rowOff>
    </xdr:to>
    <xdr:graphicFrame macro="">
      <xdr:nvGraphicFramePr>
        <xdr:cNvPr id="104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419100</xdr:colOff>
      <xdr:row>248</xdr:row>
      <xdr:rowOff>152400</xdr:rowOff>
    </xdr:from>
    <xdr:to>
      <xdr:col>3</xdr:col>
      <xdr:colOff>749300</xdr:colOff>
      <xdr:row>262</xdr:row>
      <xdr:rowOff>25400</xdr:rowOff>
    </xdr:to>
    <xdr:sp macro="" textlink="">
      <xdr:nvSpPr>
        <xdr:cNvPr id="5" name="Obdélník 4"/>
        <xdr:cNvSpPr/>
      </xdr:nvSpPr>
      <xdr:spPr>
        <a:xfrm>
          <a:off x="419100" y="42100500"/>
          <a:ext cx="2552700" cy="218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2000">
              <a:solidFill>
                <a:sysClr val="windowText" lastClr="000000"/>
              </a:solidFill>
            </a:rPr>
            <a:t>Blok pro tvorbu hlavního grafu teplot 1770-2011</a:t>
          </a:r>
        </a:p>
      </xdr:txBody>
    </xdr:sp>
    <xdr:clientData/>
  </xdr:twoCellAnchor>
  <xdr:twoCellAnchor>
    <xdr:from>
      <xdr:col>0</xdr:col>
      <xdr:colOff>393700</xdr:colOff>
      <xdr:row>243</xdr:row>
      <xdr:rowOff>114300</xdr:rowOff>
    </xdr:from>
    <xdr:to>
      <xdr:col>0</xdr:col>
      <xdr:colOff>508000</xdr:colOff>
      <xdr:row>248</xdr:row>
      <xdr:rowOff>139700</xdr:rowOff>
    </xdr:to>
    <xdr:cxnSp macro="">
      <xdr:nvCxnSpPr>
        <xdr:cNvPr id="7" name="Přímá spojovací šipka 6"/>
        <xdr:cNvCxnSpPr/>
      </xdr:nvCxnSpPr>
      <xdr:spPr>
        <a:xfrm flipH="1" flipV="1">
          <a:off x="393700" y="41236900"/>
          <a:ext cx="114300" cy="850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276223</xdr:colOff>
      <xdr:row>0</xdr:row>
      <xdr:rowOff>161924</xdr:rowOff>
    </xdr:from>
    <xdr:to>
      <xdr:col>21</xdr:col>
      <xdr:colOff>447674</xdr:colOff>
      <xdr:row>28</xdr:row>
      <xdr:rowOff>95249</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0.9668</cdr:x>
      <cdr:y>0.40512</cdr:y>
    </cdr:from>
    <cdr:to>
      <cdr:x>0.96757</cdr:x>
      <cdr:y>0.58209</cdr:y>
    </cdr:to>
    <cdr:sp macro="" textlink="">
      <cdr:nvSpPr>
        <cdr:cNvPr id="5" name="Přímá spojovací šipka 4"/>
        <cdr:cNvSpPr/>
      </cdr:nvSpPr>
      <cdr:spPr>
        <a:xfrm xmlns:a="http://schemas.openxmlformats.org/drawingml/2006/main" flipV="1">
          <a:off x="11925301" y="1809751"/>
          <a:ext cx="9525" cy="790575"/>
        </a:xfrm>
        <a:prstGeom xmlns:a="http://schemas.openxmlformats.org/drawingml/2006/main" prst="straightConnector1">
          <a:avLst/>
        </a:prstGeom>
        <a:ln xmlns:a="http://schemas.openxmlformats.org/drawingml/2006/main">
          <a:solidFill>
            <a:schemeClr val="accent3">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0.82317</cdr:x>
      <cdr:y>0.25373</cdr:y>
    </cdr:from>
    <cdr:to>
      <cdr:x>0.83552</cdr:x>
      <cdr:y>0.37527</cdr:y>
    </cdr:to>
    <cdr:sp macro="" textlink="">
      <cdr:nvSpPr>
        <cdr:cNvPr id="7" name="Přímá spojovací šipka 6"/>
        <cdr:cNvSpPr/>
      </cdr:nvSpPr>
      <cdr:spPr>
        <a:xfrm xmlns:a="http://schemas.openxmlformats.org/drawingml/2006/main">
          <a:off x="10153651" y="1133476"/>
          <a:ext cx="152400" cy="542925"/>
        </a:xfrm>
        <a:prstGeom xmlns:a="http://schemas.openxmlformats.org/drawingml/2006/main" prst="straightConnector1">
          <a:avLst/>
        </a:prstGeom>
        <a:ln xmlns:a="http://schemas.openxmlformats.org/drawingml/2006/main">
          <a:solidFill>
            <a:srgbClr val="C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552450</xdr:colOff>
      <xdr:row>3</xdr:row>
      <xdr:rowOff>114300</xdr:rowOff>
    </xdr:from>
    <xdr:to>
      <xdr:col>31</xdr:col>
      <xdr:colOff>171450</xdr:colOff>
      <xdr:row>47</xdr:row>
      <xdr:rowOff>133350</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104775</xdr:rowOff>
    </xdr:from>
    <xdr:to>
      <xdr:col>45</xdr:col>
      <xdr:colOff>333375</xdr:colOff>
      <xdr:row>68</xdr:row>
      <xdr:rowOff>85725</xdr:rowOff>
    </xdr:to>
    <xdr:graphicFrame macro="">
      <xdr:nvGraphicFramePr>
        <xdr:cNvPr id="28736" name="graf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447675</xdr:colOff>
      <xdr:row>55</xdr:row>
      <xdr:rowOff>76200</xdr:rowOff>
    </xdr:from>
    <xdr:to>
      <xdr:col>44</xdr:col>
      <xdr:colOff>514350</xdr:colOff>
      <xdr:row>60</xdr:row>
      <xdr:rowOff>76200</xdr:rowOff>
    </xdr:to>
    <xdr:sp macro="" textlink="">
      <xdr:nvSpPr>
        <xdr:cNvPr id="28674" name="Rectangle 1026"/>
        <xdr:cNvSpPr>
          <a:spLocks noChangeArrowheads="1"/>
        </xdr:cNvSpPr>
      </xdr:nvSpPr>
      <xdr:spPr bwMode="auto">
        <a:xfrm>
          <a:off x="22536150" y="8982075"/>
          <a:ext cx="4333875" cy="809625"/>
        </a:xfrm>
        <a:prstGeom prst="rect">
          <a:avLst/>
        </a:prstGeom>
        <a:solidFill>
          <a:srgbClr val="FFFFCC"/>
        </a:solidFill>
        <a:ln w="9525">
          <a:solidFill>
            <a:srgbClr val="FFFF00"/>
          </a:solidFill>
          <a:miter lim="800000"/>
          <a:headEnd/>
          <a:tailEnd/>
        </a:ln>
      </xdr:spPr>
      <xdr:txBody>
        <a:bodyPr vertOverflow="clip" wrap="square" lIns="54864" tIns="41148" rIns="54864" bIns="0" anchor="t" upright="1"/>
        <a:lstStyle/>
        <a:p>
          <a:pPr algn="ctr" rtl="0">
            <a:defRPr sz="1000"/>
          </a:pPr>
          <a:r>
            <a:rPr lang="cs-CZ" sz="2400" b="1" i="0" u="none" strike="noStrike" baseline="0">
              <a:solidFill>
                <a:srgbClr val="FF0000"/>
              </a:solidFill>
              <a:latin typeface="Arial"/>
              <a:cs typeface="Arial"/>
            </a:rPr>
            <a:t>Lineární trend 1770-2009 prodloužený do 2012</a:t>
          </a:r>
        </a:p>
      </xdr:txBody>
    </xdr:sp>
    <xdr:clientData/>
  </xdr:twoCellAnchor>
  <xdr:twoCellAnchor>
    <xdr:from>
      <xdr:col>44</xdr:col>
      <xdr:colOff>219075</xdr:colOff>
      <xdr:row>33</xdr:row>
      <xdr:rowOff>123825</xdr:rowOff>
    </xdr:from>
    <xdr:to>
      <xdr:col>45</xdr:col>
      <xdr:colOff>257175</xdr:colOff>
      <xdr:row>37</xdr:row>
      <xdr:rowOff>9525</xdr:rowOff>
    </xdr:to>
    <xdr:sp macro="" textlink="">
      <xdr:nvSpPr>
        <xdr:cNvPr id="28675" name="Rectangle 1027"/>
        <xdr:cNvSpPr>
          <a:spLocks noChangeArrowheads="1"/>
        </xdr:cNvSpPr>
      </xdr:nvSpPr>
      <xdr:spPr bwMode="auto">
        <a:xfrm>
          <a:off x="26574750" y="5467350"/>
          <a:ext cx="647700" cy="5334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cs-CZ" sz="1200" b="1" i="0" u="none" strike="noStrike" baseline="0">
              <a:solidFill>
                <a:srgbClr val="000000"/>
              </a:solidFill>
              <a:latin typeface="Arial"/>
              <a:cs typeface="Arial"/>
            </a:rPr>
            <a:t>10,0°C</a:t>
          </a:r>
        </a:p>
        <a:p>
          <a:pPr algn="l" rtl="0">
            <a:defRPr sz="1000"/>
          </a:pPr>
          <a:r>
            <a:rPr lang="cs-CZ" sz="1200" b="1" i="0" u="none" strike="noStrike" baseline="0">
              <a:solidFill>
                <a:srgbClr val="000000"/>
              </a:solidFill>
              <a:latin typeface="Arial"/>
              <a:cs typeface="Arial"/>
            </a:rPr>
            <a:t>2012</a:t>
          </a:r>
        </a:p>
      </xdr:txBody>
    </xdr:sp>
    <xdr:clientData/>
  </xdr:twoCellAnchor>
  <xdr:twoCellAnchor>
    <xdr:from>
      <xdr:col>45</xdr:col>
      <xdr:colOff>0</xdr:colOff>
      <xdr:row>37</xdr:row>
      <xdr:rowOff>28575</xdr:rowOff>
    </xdr:from>
    <xdr:to>
      <xdr:col>45</xdr:col>
      <xdr:colOff>104775</xdr:colOff>
      <xdr:row>39</xdr:row>
      <xdr:rowOff>38100</xdr:rowOff>
    </xdr:to>
    <xdr:sp macro="" textlink="">
      <xdr:nvSpPr>
        <xdr:cNvPr id="28739" name="Line 1028"/>
        <xdr:cNvSpPr>
          <a:spLocks noChangeShapeType="1"/>
        </xdr:cNvSpPr>
      </xdr:nvSpPr>
      <xdr:spPr bwMode="auto">
        <a:xfrm>
          <a:off x="26965275" y="6019800"/>
          <a:ext cx="104775" cy="333375"/>
        </a:xfrm>
        <a:prstGeom prst="line">
          <a:avLst/>
        </a:prstGeom>
        <a:noFill/>
        <a:ln w="9525">
          <a:solidFill>
            <a:srgbClr val="000000"/>
          </a:solidFill>
          <a:round/>
          <a:headEnd/>
          <a:tailEnd type="triangle" w="med" len="med"/>
        </a:ln>
      </xdr:spPr>
    </xdr:sp>
    <xdr:clientData/>
  </xdr:twoCellAnchor>
  <xdr:twoCellAnchor>
    <xdr:from>
      <xdr:col>44</xdr:col>
      <xdr:colOff>542925</xdr:colOff>
      <xdr:row>39</xdr:row>
      <xdr:rowOff>104775</xdr:rowOff>
    </xdr:from>
    <xdr:to>
      <xdr:col>45</xdr:col>
      <xdr:colOff>161925</xdr:colOff>
      <xdr:row>46</xdr:row>
      <xdr:rowOff>66675</xdr:rowOff>
    </xdr:to>
    <xdr:sp macro="" textlink="">
      <xdr:nvSpPr>
        <xdr:cNvPr id="28740" name="AutoShape 1029"/>
        <xdr:cNvSpPr>
          <a:spLocks noChangeArrowheads="1"/>
        </xdr:cNvSpPr>
      </xdr:nvSpPr>
      <xdr:spPr bwMode="auto">
        <a:xfrm>
          <a:off x="26898600" y="6419850"/>
          <a:ext cx="228600" cy="1095375"/>
        </a:xfrm>
        <a:prstGeom prst="upArrow">
          <a:avLst>
            <a:gd name="adj1" fmla="val 50000"/>
            <a:gd name="adj2" fmla="val 119792"/>
          </a:avLst>
        </a:prstGeom>
        <a:solidFill>
          <a:srgbClr val="FF6600"/>
        </a:solidFill>
        <a:ln w="9525">
          <a:solidFill>
            <a:srgbClr val="000000"/>
          </a:solidFill>
          <a:miter lim="800000"/>
          <a:headEnd/>
          <a:tailEnd/>
        </a:ln>
      </xdr:spPr>
    </xdr:sp>
    <xdr:clientData/>
  </xdr:twoCellAnchor>
  <xdr:twoCellAnchor>
    <xdr:from>
      <xdr:col>43</xdr:col>
      <xdr:colOff>447675</xdr:colOff>
      <xdr:row>47</xdr:row>
      <xdr:rowOff>114300</xdr:rowOff>
    </xdr:from>
    <xdr:to>
      <xdr:col>45</xdr:col>
      <xdr:colOff>0</xdr:colOff>
      <xdr:row>50</xdr:row>
      <xdr:rowOff>133350</xdr:rowOff>
    </xdr:to>
    <xdr:sp macro="" textlink="">
      <xdr:nvSpPr>
        <xdr:cNvPr id="28678" name="Rectangle 1030"/>
        <xdr:cNvSpPr>
          <a:spLocks noChangeArrowheads="1"/>
        </xdr:cNvSpPr>
      </xdr:nvSpPr>
      <xdr:spPr bwMode="auto">
        <a:xfrm>
          <a:off x="26193750" y="7724775"/>
          <a:ext cx="771525" cy="504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200" b="1" i="0" u="none" strike="noStrike" baseline="0">
              <a:solidFill>
                <a:srgbClr val="000000"/>
              </a:solidFill>
              <a:latin typeface="Arial"/>
              <a:cs typeface="Arial"/>
            </a:rPr>
            <a:t>9,2°C</a:t>
          </a:r>
        </a:p>
        <a:p>
          <a:pPr algn="l" rtl="0">
            <a:defRPr sz="1000"/>
          </a:pPr>
          <a:r>
            <a:rPr lang="cs-CZ" sz="1200" b="1" i="0" u="none" strike="noStrike" baseline="0">
              <a:solidFill>
                <a:srgbClr val="000000"/>
              </a:solidFill>
              <a:latin typeface="Arial"/>
              <a:cs typeface="Arial"/>
            </a:rPr>
            <a:t>1770</a:t>
          </a:r>
        </a:p>
      </xdr:txBody>
    </xdr:sp>
    <xdr:clientData/>
  </xdr:twoCellAnchor>
  <xdr:twoCellAnchor>
    <xdr:from>
      <xdr:col>44</xdr:col>
      <xdr:colOff>428625</xdr:colOff>
      <xdr:row>46</xdr:row>
      <xdr:rowOff>76200</xdr:rowOff>
    </xdr:from>
    <xdr:to>
      <xdr:col>45</xdr:col>
      <xdr:colOff>38100</xdr:colOff>
      <xdr:row>47</xdr:row>
      <xdr:rowOff>76200</xdr:rowOff>
    </xdr:to>
    <xdr:sp macro="" textlink="">
      <xdr:nvSpPr>
        <xdr:cNvPr id="28742" name="Line 1031"/>
        <xdr:cNvSpPr>
          <a:spLocks noChangeShapeType="1"/>
        </xdr:cNvSpPr>
      </xdr:nvSpPr>
      <xdr:spPr bwMode="auto">
        <a:xfrm flipV="1">
          <a:off x="26784300" y="7524750"/>
          <a:ext cx="219075" cy="161925"/>
        </a:xfrm>
        <a:prstGeom prst="line">
          <a:avLst/>
        </a:prstGeom>
        <a:noFill/>
        <a:ln w="9525">
          <a:solidFill>
            <a:srgbClr val="000000"/>
          </a:solidFill>
          <a:round/>
          <a:headEnd/>
          <a:tailEnd type="triangle" w="med" len="med"/>
        </a:ln>
      </xdr:spPr>
    </xdr:sp>
    <xdr:clientData/>
  </xdr:twoCellAnchor>
  <xdr:twoCellAnchor>
    <xdr:from>
      <xdr:col>17</xdr:col>
      <xdr:colOff>333375</xdr:colOff>
      <xdr:row>18</xdr:row>
      <xdr:rowOff>28575</xdr:rowOff>
    </xdr:from>
    <xdr:to>
      <xdr:col>29</xdr:col>
      <xdr:colOff>428625</xdr:colOff>
      <xdr:row>22</xdr:row>
      <xdr:rowOff>85725</xdr:rowOff>
    </xdr:to>
    <xdr:sp macro="" textlink="">
      <xdr:nvSpPr>
        <xdr:cNvPr id="28680" name="Rectangle 1032"/>
        <xdr:cNvSpPr>
          <a:spLocks noChangeArrowheads="1"/>
        </xdr:cNvSpPr>
      </xdr:nvSpPr>
      <xdr:spPr bwMode="auto">
        <a:xfrm>
          <a:off x="10229850" y="2943225"/>
          <a:ext cx="7410450" cy="704850"/>
        </a:xfrm>
        <a:prstGeom prst="rect">
          <a:avLst/>
        </a:prstGeom>
        <a:solidFill>
          <a:srgbClr val="CCFFCC"/>
        </a:solidFill>
        <a:ln w="9525">
          <a:solidFill>
            <a:srgbClr val="008080"/>
          </a:solidFill>
          <a:miter lim="800000"/>
          <a:headEnd/>
          <a:tailEnd/>
        </a:ln>
      </xdr:spPr>
      <xdr:txBody>
        <a:bodyPr vertOverflow="clip" wrap="square" lIns="54864" tIns="41148" rIns="0" bIns="0" anchor="t" upright="1"/>
        <a:lstStyle/>
        <a:p>
          <a:pPr algn="l" rtl="0">
            <a:defRPr sz="1000"/>
          </a:pPr>
          <a:r>
            <a:rPr lang="cs-CZ" sz="2400" b="0" i="0" u="none" strike="noStrike" baseline="0">
              <a:solidFill>
                <a:srgbClr val="000000"/>
              </a:solidFill>
              <a:latin typeface="Arial"/>
              <a:cs typeface="Arial"/>
            </a:rPr>
            <a:t> </a:t>
          </a:r>
          <a:r>
            <a:rPr lang="cs-CZ" sz="2400" b="1" i="0" u="none" strike="noStrike" baseline="0">
              <a:solidFill>
                <a:srgbClr val="008080"/>
              </a:solidFill>
              <a:latin typeface="Arial"/>
              <a:cs typeface="Arial"/>
            </a:rPr>
            <a:t>Polynomický trend stupeň 2 roste asi od 1880</a:t>
          </a:r>
        </a:p>
      </xdr:txBody>
    </xdr:sp>
    <xdr:clientData/>
  </xdr:twoCellAnchor>
  <xdr:twoCellAnchor>
    <xdr:from>
      <xdr:col>23</xdr:col>
      <xdr:colOff>257175</xdr:colOff>
      <xdr:row>22</xdr:row>
      <xdr:rowOff>142875</xdr:rowOff>
    </xdr:from>
    <xdr:to>
      <xdr:col>24</xdr:col>
      <xdr:colOff>152400</xdr:colOff>
      <xdr:row>47</xdr:row>
      <xdr:rowOff>9525</xdr:rowOff>
    </xdr:to>
    <xdr:sp macro="" textlink="">
      <xdr:nvSpPr>
        <xdr:cNvPr id="28744" name="Line 1033"/>
        <xdr:cNvSpPr>
          <a:spLocks noChangeShapeType="1"/>
        </xdr:cNvSpPr>
      </xdr:nvSpPr>
      <xdr:spPr bwMode="auto">
        <a:xfrm flipH="1">
          <a:off x="13811250" y="3705225"/>
          <a:ext cx="504825" cy="3914775"/>
        </a:xfrm>
        <a:prstGeom prst="line">
          <a:avLst/>
        </a:prstGeom>
        <a:noFill/>
        <a:ln w="25400">
          <a:solidFill>
            <a:srgbClr val="008080"/>
          </a:solidFill>
          <a:round/>
          <a:headEnd/>
          <a:tailEnd type="triangle" w="med" len="med"/>
        </a:ln>
      </xdr:spPr>
    </xdr:sp>
    <xdr:clientData/>
  </xdr:twoCellAnchor>
</xdr:wsDr>
</file>

<file path=xl/drawings/drawing7.xml><?xml version="1.0" encoding="utf-8"?>
<c:userShapes xmlns:c="http://schemas.openxmlformats.org/drawingml/2006/chart">
  <cdr:relSizeAnchor xmlns:cdr="http://schemas.openxmlformats.org/drawingml/2006/chartDrawing">
    <cdr:from>
      <cdr:x>0.79994</cdr:x>
      <cdr:y>0.7917</cdr:y>
    </cdr:from>
    <cdr:to>
      <cdr:x>0.98604</cdr:x>
      <cdr:y>0.9062</cdr:y>
    </cdr:to>
    <cdr:sp macro="" textlink="">
      <cdr:nvSpPr>
        <cdr:cNvPr id="29697" name="Rectangle 1025"/>
        <cdr:cNvSpPr>
          <a:spLocks xmlns:a="http://schemas.openxmlformats.org/drawingml/2006/main" noChangeArrowheads="1"/>
        </cdr:cNvSpPr>
      </cdr:nvSpPr>
      <cdr:spPr bwMode="auto">
        <a:xfrm xmlns:a="http://schemas.openxmlformats.org/drawingml/2006/main">
          <a:off x="21733910" y="8712990"/>
          <a:ext cx="5055332" cy="1259657"/>
        </a:xfrm>
        <a:prstGeom xmlns:a="http://schemas.openxmlformats.org/drawingml/2006/main" prst="rect">
          <a:avLst/>
        </a:prstGeom>
        <a:solidFill xmlns:a="http://schemas.openxmlformats.org/drawingml/2006/main">
          <a:srgbClr val="FFFF99"/>
        </a:solidFill>
        <a:ln xmlns:a="http://schemas.openxmlformats.org/drawingml/2006/main" w="9525">
          <a:solidFill>
            <a:srgbClr val="FFFF00"/>
          </a:solidFill>
          <a:miter lim="800000"/>
          <a:headEnd/>
          <a:tailEnd/>
        </a:ln>
      </cdr:spPr>
      <cdr:txBody>
        <a:bodyPr xmlns:a="http://schemas.openxmlformats.org/drawingml/2006/main" vertOverflow="clip" wrap="square" lIns="64008" tIns="54864" rIns="64008" bIns="0" anchor="t" upright="1"/>
        <a:lstStyle xmlns:a="http://schemas.openxmlformats.org/drawingml/2006/main"/>
        <a:p xmlns:a="http://schemas.openxmlformats.org/drawingml/2006/main">
          <a:pPr algn="ctr" rtl="0">
            <a:defRPr sz="1000"/>
          </a:pPr>
          <a:r>
            <a:rPr lang="cs-CZ" sz="3200" b="0" i="0" u="none" strike="noStrike" baseline="0">
              <a:solidFill>
                <a:srgbClr val="000000"/>
              </a:solidFill>
              <a:latin typeface="Arial"/>
              <a:cs typeface="Arial"/>
            </a:rPr>
            <a:t>Lineární trend 1770-2009</a:t>
          </a:r>
        </a:p>
        <a:p xmlns:a="http://schemas.openxmlformats.org/drawingml/2006/main">
          <a:pPr algn="ctr" rtl="0">
            <a:defRPr sz="1000"/>
          </a:pPr>
          <a:r>
            <a:rPr lang="cs-CZ" sz="3200" b="0" i="0" u="none" strike="noStrike" baseline="0">
              <a:solidFill>
                <a:srgbClr val="000000"/>
              </a:solidFill>
              <a:latin typeface="Arial"/>
              <a:cs typeface="Arial"/>
            </a:rPr>
            <a:t>prodloužený do 2012</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57150</xdr:colOff>
      <xdr:row>113</xdr:row>
      <xdr:rowOff>114300</xdr:rowOff>
    </xdr:from>
    <xdr:to>
      <xdr:col>6</xdr:col>
      <xdr:colOff>571500</xdr:colOff>
      <xdr:row>114</xdr:row>
      <xdr:rowOff>114300</xdr:rowOff>
    </xdr:to>
    <xdr:grpSp>
      <xdr:nvGrpSpPr>
        <xdr:cNvPr id="2502" name="Group 6"/>
        <xdr:cNvGrpSpPr>
          <a:grpSpLocks/>
        </xdr:cNvGrpSpPr>
      </xdr:nvGrpSpPr>
      <xdr:grpSpPr bwMode="auto">
        <a:xfrm>
          <a:off x="1885950" y="19812000"/>
          <a:ext cx="2343150" cy="171450"/>
          <a:chOff x="436" y="2066"/>
          <a:chExt cx="246" cy="17"/>
        </a:xfrm>
      </xdr:grpSpPr>
      <xdr:sp macro="" textlink="">
        <xdr:nvSpPr>
          <xdr:cNvPr id="2558" name="Rectangle 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9" name="Rectangle 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43</xdr:col>
      <xdr:colOff>228600</xdr:colOff>
      <xdr:row>104</xdr:row>
      <xdr:rowOff>114300</xdr:rowOff>
    </xdr:from>
    <xdr:to>
      <xdr:col>47</xdr:col>
      <xdr:colOff>114300</xdr:colOff>
      <xdr:row>105</xdr:row>
      <xdr:rowOff>114300</xdr:rowOff>
    </xdr:to>
    <xdr:grpSp>
      <xdr:nvGrpSpPr>
        <xdr:cNvPr id="2503" name="Group 7"/>
        <xdr:cNvGrpSpPr>
          <a:grpSpLocks/>
        </xdr:cNvGrpSpPr>
      </xdr:nvGrpSpPr>
      <xdr:grpSpPr bwMode="auto">
        <a:xfrm>
          <a:off x="26441400" y="18268950"/>
          <a:ext cx="2324100" cy="171450"/>
          <a:chOff x="436" y="2066"/>
          <a:chExt cx="246" cy="17"/>
        </a:xfrm>
      </xdr:grpSpPr>
      <xdr:sp macro="" textlink="">
        <xdr:nvSpPr>
          <xdr:cNvPr id="2556" name="Rectangle 8"/>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7" name="Rectangle 9"/>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19</xdr:col>
      <xdr:colOff>342900</xdr:colOff>
      <xdr:row>107</xdr:row>
      <xdr:rowOff>114300</xdr:rowOff>
    </xdr:from>
    <xdr:to>
      <xdr:col>23</xdr:col>
      <xdr:colOff>190500</xdr:colOff>
      <xdr:row>108</xdr:row>
      <xdr:rowOff>114300</xdr:rowOff>
    </xdr:to>
    <xdr:grpSp>
      <xdr:nvGrpSpPr>
        <xdr:cNvPr id="2504" name="Group 13"/>
        <xdr:cNvGrpSpPr>
          <a:grpSpLocks/>
        </xdr:cNvGrpSpPr>
      </xdr:nvGrpSpPr>
      <xdr:grpSpPr bwMode="auto">
        <a:xfrm>
          <a:off x="11925300" y="18783300"/>
          <a:ext cx="2286000" cy="171450"/>
          <a:chOff x="436" y="2066"/>
          <a:chExt cx="246" cy="17"/>
        </a:xfrm>
      </xdr:grpSpPr>
      <xdr:sp macro="" textlink="">
        <xdr:nvSpPr>
          <xdr:cNvPr id="2554" name="Rectangle 1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5" name="Rectangle 1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11</xdr:col>
      <xdr:colOff>447675</xdr:colOff>
      <xdr:row>94</xdr:row>
      <xdr:rowOff>66675</xdr:rowOff>
    </xdr:from>
    <xdr:to>
      <xdr:col>13</xdr:col>
      <xdr:colOff>390525</xdr:colOff>
      <xdr:row>95</xdr:row>
      <xdr:rowOff>66675</xdr:rowOff>
    </xdr:to>
    <xdr:sp macro="" textlink="">
      <xdr:nvSpPr>
        <xdr:cNvPr id="2505" name="Rectangle 20"/>
        <xdr:cNvSpPr>
          <a:spLocks noChangeArrowheads="1"/>
        </xdr:cNvSpPr>
      </xdr:nvSpPr>
      <xdr:spPr bwMode="auto">
        <a:xfrm>
          <a:off x="7153275" y="15611475"/>
          <a:ext cx="1162050" cy="161925"/>
        </a:xfrm>
        <a:prstGeom prst="rect">
          <a:avLst/>
        </a:prstGeom>
        <a:solidFill>
          <a:srgbClr val="99CCFF"/>
        </a:solidFill>
        <a:ln w="9525">
          <a:solidFill>
            <a:srgbClr val="000000"/>
          </a:solidFill>
          <a:miter lim="800000"/>
          <a:headEnd/>
          <a:tailEnd/>
        </a:ln>
      </xdr:spPr>
    </xdr:sp>
    <xdr:clientData/>
  </xdr:twoCellAnchor>
  <xdr:twoCellAnchor>
    <xdr:from>
      <xdr:col>17</xdr:col>
      <xdr:colOff>0</xdr:colOff>
      <xdr:row>112</xdr:row>
      <xdr:rowOff>114300</xdr:rowOff>
    </xdr:from>
    <xdr:to>
      <xdr:col>18</xdr:col>
      <xdr:colOff>552450</xdr:colOff>
      <xdr:row>113</xdr:row>
      <xdr:rowOff>114300</xdr:rowOff>
    </xdr:to>
    <xdr:sp macro="" textlink="">
      <xdr:nvSpPr>
        <xdr:cNvPr id="2506" name="Rectangle 22"/>
        <xdr:cNvSpPr>
          <a:spLocks noChangeArrowheads="1"/>
        </xdr:cNvSpPr>
      </xdr:nvSpPr>
      <xdr:spPr bwMode="auto">
        <a:xfrm>
          <a:off x="10363200" y="18573750"/>
          <a:ext cx="1162050" cy="161925"/>
        </a:xfrm>
        <a:prstGeom prst="rect">
          <a:avLst/>
        </a:prstGeom>
        <a:solidFill>
          <a:srgbClr val="99CCFF"/>
        </a:solidFill>
        <a:ln w="9525">
          <a:solidFill>
            <a:srgbClr val="000000"/>
          </a:solidFill>
          <a:miter lim="800000"/>
          <a:headEnd/>
          <a:tailEnd/>
        </a:ln>
      </xdr:spPr>
    </xdr:sp>
    <xdr:clientData/>
  </xdr:twoCellAnchor>
  <xdr:twoCellAnchor>
    <xdr:from>
      <xdr:col>32</xdr:col>
      <xdr:colOff>419100</xdr:colOff>
      <xdr:row>95</xdr:row>
      <xdr:rowOff>38100</xdr:rowOff>
    </xdr:from>
    <xdr:to>
      <xdr:col>34</xdr:col>
      <xdr:colOff>314325</xdr:colOff>
      <xdr:row>96</xdr:row>
      <xdr:rowOff>28575</xdr:rowOff>
    </xdr:to>
    <xdr:sp macro="" textlink="">
      <xdr:nvSpPr>
        <xdr:cNvPr id="2507" name="Rectangle 27"/>
        <xdr:cNvSpPr>
          <a:spLocks noChangeArrowheads="1"/>
        </xdr:cNvSpPr>
      </xdr:nvSpPr>
      <xdr:spPr bwMode="auto">
        <a:xfrm>
          <a:off x="19926300" y="15744825"/>
          <a:ext cx="1114425" cy="152400"/>
        </a:xfrm>
        <a:prstGeom prst="rect">
          <a:avLst/>
        </a:prstGeom>
        <a:solidFill>
          <a:srgbClr val="99CCFF"/>
        </a:solidFill>
        <a:ln w="9525">
          <a:solidFill>
            <a:srgbClr val="000000"/>
          </a:solidFill>
          <a:miter lim="800000"/>
          <a:headEnd/>
          <a:tailEnd/>
        </a:ln>
      </xdr:spPr>
    </xdr:sp>
    <xdr:clientData/>
  </xdr:twoCellAnchor>
  <xdr:twoCellAnchor>
    <xdr:from>
      <xdr:col>39</xdr:col>
      <xdr:colOff>9525</xdr:colOff>
      <xdr:row>90</xdr:row>
      <xdr:rowOff>76200</xdr:rowOff>
    </xdr:from>
    <xdr:to>
      <xdr:col>40</xdr:col>
      <xdr:colOff>561975</xdr:colOff>
      <xdr:row>91</xdr:row>
      <xdr:rowOff>76200</xdr:rowOff>
    </xdr:to>
    <xdr:sp macro="" textlink="">
      <xdr:nvSpPr>
        <xdr:cNvPr id="2508" name="Rectangle 28"/>
        <xdr:cNvSpPr>
          <a:spLocks noChangeArrowheads="1"/>
        </xdr:cNvSpPr>
      </xdr:nvSpPr>
      <xdr:spPr bwMode="auto">
        <a:xfrm>
          <a:off x="23783925" y="14973300"/>
          <a:ext cx="1162050" cy="161925"/>
        </a:xfrm>
        <a:prstGeom prst="rect">
          <a:avLst/>
        </a:prstGeom>
        <a:solidFill>
          <a:srgbClr val="99CCFF"/>
        </a:solidFill>
        <a:ln w="9525">
          <a:solidFill>
            <a:srgbClr val="000000"/>
          </a:solidFill>
          <a:miter lim="800000"/>
          <a:headEnd/>
          <a:tailEnd/>
        </a:ln>
      </xdr:spPr>
    </xdr:sp>
    <xdr:clientData/>
  </xdr:twoCellAnchor>
  <xdr:twoCellAnchor>
    <xdr:from>
      <xdr:col>9</xdr:col>
      <xdr:colOff>76200</xdr:colOff>
      <xdr:row>18</xdr:row>
      <xdr:rowOff>114300</xdr:rowOff>
    </xdr:from>
    <xdr:to>
      <xdr:col>12</xdr:col>
      <xdr:colOff>590550</xdr:colOff>
      <xdr:row>19</xdr:row>
      <xdr:rowOff>114300</xdr:rowOff>
    </xdr:to>
    <xdr:grpSp>
      <xdr:nvGrpSpPr>
        <xdr:cNvPr id="2509" name="Group 44"/>
        <xdr:cNvGrpSpPr>
          <a:grpSpLocks/>
        </xdr:cNvGrpSpPr>
      </xdr:nvGrpSpPr>
      <xdr:grpSpPr bwMode="auto">
        <a:xfrm>
          <a:off x="5562600" y="3524250"/>
          <a:ext cx="2343150" cy="171450"/>
          <a:chOff x="436" y="2066"/>
          <a:chExt cx="246" cy="17"/>
        </a:xfrm>
      </xdr:grpSpPr>
      <xdr:sp macro="" textlink="">
        <xdr:nvSpPr>
          <xdr:cNvPr id="2552" name="Rectangle 45"/>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3" name="Rectangle 46"/>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47</xdr:col>
      <xdr:colOff>38100</xdr:colOff>
      <xdr:row>90</xdr:row>
      <xdr:rowOff>114300</xdr:rowOff>
    </xdr:from>
    <xdr:to>
      <xdr:col>48</xdr:col>
      <xdr:colOff>590550</xdr:colOff>
      <xdr:row>91</xdr:row>
      <xdr:rowOff>114300</xdr:rowOff>
    </xdr:to>
    <xdr:sp macro="" textlink="">
      <xdr:nvSpPr>
        <xdr:cNvPr id="2510" name="Rectangle 47"/>
        <xdr:cNvSpPr>
          <a:spLocks noChangeArrowheads="1"/>
        </xdr:cNvSpPr>
      </xdr:nvSpPr>
      <xdr:spPr bwMode="auto">
        <a:xfrm>
          <a:off x="28689300" y="15011400"/>
          <a:ext cx="1162050" cy="161925"/>
        </a:xfrm>
        <a:prstGeom prst="rect">
          <a:avLst/>
        </a:prstGeom>
        <a:solidFill>
          <a:srgbClr val="99CCFF"/>
        </a:solidFill>
        <a:ln w="9525">
          <a:solidFill>
            <a:srgbClr val="000000"/>
          </a:solidFill>
          <a:miter lim="800000"/>
          <a:headEnd/>
          <a:tailEnd/>
        </a:ln>
      </xdr:spPr>
    </xdr:sp>
    <xdr:clientData/>
  </xdr:twoCellAnchor>
  <xdr:twoCellAnchor>
    <xdr:from>
      <xdr:col>49</xdr:col>
      <xdr:colOff>266700</xdr:colOff>
      <xdr:row>31</xdr:row>
      <xdr:rowOff>38100</xdr:rowOff>
    </xdr:from>
    <xdr:to>
      <xdr:col>51</xdr:col>
      <xdr:colOff>209550</xdr:colOff>
      <xdr:row>32</xdr:row>
      <xdr:rowOff>38100</xdr:rowOff>
    </xdr:to>
    <xdr:sp macro="" textlink="">
      <xdr:nvSpPr>
        <xdr:cNvPr id="2511" name="Rectangle 48"/>
        <xdr:cNvSpPr>
          <a:spLocks noChangeArrowheads="1"/>
        </xdr:cNvSpPr>
      </xdr:nvSpPr>
      <xdr:spPr bwMode="auto">
        <a:xfrm>
          <a:off x="30137100" y="5381625"/>
          <a:ext cx="1162050" cy="161925"/>
        </a:xfrm>
        <a:prstGeom prst="rect">
          <a:avLst/>
        </a:prstGeom>
        <a:solidFill>
          <a:srgbClr val="99CCFF"/>
        </a:solidFill>
        <a:ln w="9525">
          <a:solidFill>
            <a:srgbClr val="000000"/>
          </a:solidFill>
          <a:miter lim="800000"/>
          <a:headEnd/>
          <a:tailEnd/>
        </a:ln>
      </xdr:spPr>
    </xdr:sp>
    <xdr:clientData/>
  </xdr:twoCellAnchor>
  <xdr:twoCellAnchor>
    <xdr:from>
      <xdr:col>51</xdr:col>
      <xdr:colOff>266700</xdr:colOff>
      <xdr:row>26</xdr:row>
      <xdr:rowOff>0</xdr:rowOff>
    </xdr:from>
    <xdr:to>
      <xdr:col>53</xdr:col>
      <xdr:colOff>209550</xdr:colOff>
      <xdr:row>27</xdr:row>
      <xdr:rowOff>0</xdr:rowOff>
    </xdr:to>
    <xdr:sp macro="" textlink="">
      <xdr:nvSpPr>
        <xdr:cNvPr id="2512" name="Rectangle 49"/>
        <xdr:cNvSpPr>
          <a:spLocks noChangeArrowheads="1"/>
        </xdr:cNvSpPr>
      </xdr:nvSpPr>
      <xdr:spPr bwMode="auto">
        <a:xfrm>
          <a:off x="31356300" y="4533900"/>
          <a:ext cx="1162050" cy="161925"/>
        </a:xfrm>
        <a:prstGeom prst="rect">
          <a:avLst/>
        </a:prstGeom>
        <a:solidFill>
          <a:srgbClr val="99CCFF"/>
        </a:solidFill>
        <a:ln w="9525">
          <a:solidFill>
            <a:srgbClr val="000000"/>
          </a:solidFill>
          <a:miter lim="800000"/>
          <a:headEnd/>
          <a:tailEnd/>
        </a:ln>
      </xdr:spPr>
    </xdr:sp>
    <xdr:clientData/>
  </xdr:twoCellAnchor>
  <xdr:twoCellAnchor>
    <xdr:from>
      <xdr:col>53</xdr:col>
      <xdr:colOff>0</xdr:colOff>
      <xdr:row>17</xdr:row>
      <xdr:rowOff>38100</xdr:rowOff>
    </xdr:from>
    <xdr:to>
      <xdr:col>54</xdr:col>
      <xdr:colOff>552450</xdr:colOff>
      <xdr:row>18</xdr:row>
      <xdr:rowOff>38100</xdr:rowOff>
    </xdr:to>
    <xdr:sp macro="" textlink="">
      <xdr:nvSpPr>
        <xdr:cNvPr id="2513" name="Rectangle 50"/>
        <xdr:cNvSpPr>
          <a:spLocks noChangeArrowheads="1"/>
        </xdr:cNvSpPr>
      </xdr:nvSpPr>
      <xdr:spPr bwMode="auto">
        <a:xfrm>
          <a:off x="32308800" y="3114675"/>
          <a:ext cx="1162050" cy="161925"/>
        </a:xfrm>
        <a:prstGeom prst="rect">
          <a:avLst/>
        </a:prstGeom>
        <a:solidFill>
          <a:srgbClr val="99CCFF"/>
        </a:solidFill>
        <a:ln w="9525">
          <a:solidFill>
            <a:srgbClr val="000000"/>
          </a:solidFill>
          <a:miter lim="800000"/>
          <a:headEnd/>
          <a:tailEnd/>
        </a:ln>
      </xdr:spPr>
    </xdr:sp>
    <xdr:clientData/>
  </xdr:twoCellAnchor>
  <xdr:twoCellAnchor>
    <xdr:from>
      <xdr:col>56</xdr:col>
      <xdr:colOff>381000</xdr:colOff>
      <xdr:row>62</xdr:row>
      <xdr:rowOff>38100</xdr:rowOff>
    </xdr:from>
    <xdr:to>
      <xdr:col>58</xdr:col>
      <xdr:colOff>323850</xdr:colOff>
      <xdr:row>63</xdr:row>
      <xdr:rowOff>38100</xdr:rowOff>
    </xdr:to>
    <xdr:sp macro="" textlink="">
      <xdr:nvSpPr>
        <xdr:cNvPr id="2514" name="Rectangle 51"/>
        <xdr:cNvSpPr>
          <a:spLocks noChangeArrowheads="1"/>
        </xdr:cNvSpPr>
      </xdr:nvSpPr>
      <xdr:spPr bwMode="auto">
        <a:xfrm>
          <a:off x="34518600" y="10401300"/>
          <a:ext cx="1162050" cy="161925"/>
        </a:xfrm>
        <a:prstGeom prst="rect">
          <a:avLst/>
        </a:prstGeom>
        <a:solidFill>
          <a:srgbClr val="99CCFF"/>
        </a:solidFill>
        <a:ln w="9525">
          <a:solidFill>
            <a:srgbClr val="000000"/>
          </a:solidFill>
          <a:miter lim="800000"/>
          <a:headEnd/>
          <a:tailEnd/>
        </a:ln>
      </xdr:spPr>
    </xdr:sp>
    <xdr:clientData/>
  </xdr:twoCellAnchor>
  <xdr:twoCellAnchor>
    <xdr:from>
      <xdr:col>52</xdr:col>
      <xdr:colOff>381000</xdr:colOff>
      <xdr:row>76</xdr:row>
      <xdr:rowOff>0</xdr:rowOff>
    </xdr:from>
    <xdr:to>
      <xdr:col>56</xdr:col>
      <xdr:colOff>266700</xdr:colOff>
      <xdr:row>77</xdr:row>
      <xdr:rowOff>0</xdr:rowOff>
    </xdr:to>
    <xdr:grpSp>
      <xdr:nvGrpSpPr>
        <xdr:cNvPr id="2515" name="Group 53"/>
        <xdr:cNvGrpSpPr>
          <a:grpSpLocks/>
        </xdr:cNvGrpSpPr>
      </xdr:nvGrpSpPr>
      <xdr:grpSpPr bwMode="auto">
        <a:xfrm>
          <a:off x="32080200" y="13354050"/>
          <a:ext cx="2324100" cy="171450"/>
          <a:chOff x="436" y="2066"/>
          <a:chExt cx="246" cy="17"/>
        </a:xfrm>
      </xdr:grpSpPr>
      <xdr:sp macro="" textlink="">
        <xdr:nvSpPr>
          <xdr:cNvPr id="2550" name="Rectangle 5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1" name="Rectangle 5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45</xdr:col>
      <xdr:colOff>523875</xdr:colOff>
      <xdr:row>33</xdr:row>
      <xdr:rowOff>114300</xdr:rowOff>
    </xdr:from>
    <xdr:to>
      <xdr:col>49</xdr:col>
      <xdr:colOff>342900</xdr:colOff>
      <xdr:row>34</xdr:row>
      <xdr:rowOff>104775</xdr:rowOff>
    </xdr:to>
    <xdr:grpSp>
      <xdr:nvGrpSpPr>
        <xdr:cNvPr id="2516" name="Group 56"/>
        <xdr:cNvGrpSpPr>
          <a:grpSpLocks/>
        </xdr:cNvGrpSpPr>
      </xdr:nvGrpSpPr>
      <xdr:grpSpPr bwMode="auto">
        <a:xfrm>
          <a:off x="27955875" y="6096000"/>
          <a:ext cx="2257425" cy="161925"/>
          <a:chOff x="436" y="2066"/>
          <a:chExt cx="246" cy="17"/>
        </a:xfrm>
      </xdr:grpSpPr>
      <xdr:sp macro="" textlink="">
        <xdr:nvSpPr>
          <xdr:cNvPr id="2548" name="Rectangle 57"/>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9" name="Rectangle 58"/>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22</xdr:col>
      <xdr:colOff>152400</xdr:colOff>
      <xdr:row>45</xdr:row>
      <xdr:rowOff>76200</xdr:rowOff>
    </xdr:from>
    <xdr:to>
      <xdr:col>24</xdr:col>
      <xdr:colOff>95250</xdr:colOff>
      <xdr:row>46</xdr:row>
      <xdr:rowOff>76200</xdr:rowOff>
    </xdr:to>
    <xdr:sp macro="" textlink="">
      <xdr:nvSpPr>
        <xdr:cNvPr id="2517" name="Rectangle 59"/>
        <xdr:cNvSpPr>
          <a:spLocks noChangeArrowheads="1"/>
        </xdr:cNvSpPr>
      </xdr:nvSpPr>
      <xdr:spPr bwMode="auto">
        <a:xfrm>
          <a:off x="13563600" y="7686675"/>
          <a:ext cx="1162050" cy="161925"/>
        </a:xfrm>
        <a:prstGeom prst="rect">
          <a:avLst/>
        </a:prstGeom>
        <a:solidFill>
          <a:srgbClr val="99CCFF"/>
        </a:solidFill>
        <a:ln w="9525">
          <a:solidFill>
            <a:srgbClr val="000000"/>
          </a:solidFill>
          <a:miter lim="800000"/>
          <a:headEnd/>
          <a:tailEnd/>
        </a:ln>
      </xdr:spPr>
    </xdr:sp>
    <xdr:clientData/>
  </xdr:twoCellAnchor>
  <xdr:twoCellAnchor>
    <xdr:from>
      <xdr:col>19</xdr:col>
      <xdr:colOff>152400</xdr:colOff>
      <xdr:row>116</xdr:row>
      <xdr:rowOff>0</xdr:rowOff>
    </xdr:from>
    <xdr:to>
      <xdr:col>42</xdr:col>
      <xdr:colOff>381000</xdr:colOff>
      <xdr:row>116</xdr:row>
      <xdr:rowOff>85725</xdr:rowOff>
    </xdr:to>
    <xdr:sp macro="" textlink="">
      <xdr:nvSpPr>
        <xdr:cNvPr id="2518" name="Line 60"/>
        <xdr:cNvSpPr>
          <a:spLocks noChangeShapeType="1"/>
        </xdr:cNvSpPr>
      </xdr:nvSpPr>
      <xdr:spPr bwMode="auto">
        <a:xfrm>
          <a:off x="11734800" y="19107150"/>
          <a:ext cx="14249400" cy="85725"/>
        </a:xfrm>
        <a:prstGeom prst="line">
          <a:avLst/>
        </a:prstGeom>
        <a:noFill/>
        <a:ln w="76200">
          <a:solidFill>
            <a:srgbClr val="FF00FF"/>
          </a:solidFill>
          <a:round/>
          <a:headEnd/>
          <a:tailEnd type="triangle" w="med" len="med"/>
        </a:ln>
      </xdr:spPr>
    </xdr:sp>
    <xdr:clientData/>
  </xdr:twoCellAnchor>
  <xdr:twoCellAnchor>
    <xdr:from>
      <xdr:col>18</xdr:col>
      <xdr:colOff>38100</xdr:colOff>
      <xdr:row>16</xdr:row>
      <xdr:rowOff>38100</xdr:rowOff>
    </xdr:from>
    <xdr:to>
      <xdr:col>41</xdr:col>
      <xdr:colOff>266700</xdr:colOff>
      <xdr:row>16</xdr:row>
      <xdr:rowOff>123825</xdr:rowOff>
    </xdr:to>
    <xdr:sp macro="" textlink="">
      <xdr:nvSpPr>
        <xdr:cNvPr id="2519" name="Line 61"/>
        <xdr:cNvSpPr>
          <a:spLocks noChangeShapeType="1"/>
        </xdr:cNvSpPr>
      </xdr:nvSpPr>
      <xdr:spPr bwMode="auto">
        <a:xfrm>
          <a:off x="11010900" y="2952750"/>
          <a:ext cx="14249400" cy="85725"/>
        </a:xfrm>
        <a:prstGeom prst="line">
          <a:avLst/>
        </a:prstGeom>
        <a:noFill/>
        <a:ln w="76200">
          <a:solidFill>
            <a:srgbClr val="FF00FF"/>
          </a:solidFill>
          <a:round/>
          <a:headEnd/>
          <a:tailEnd type="triangle" w="med" len="med"/>
        </a:ln>
      </xdr:spPr>
    </xdr:sp>
    <xdr:clientData/>
  </xdr:twoCellAnchor>
  <xdr:twoCellAnchor>
    <xdr:from>
      <xdr:col>27</xdr:col>
      <xdr:colOff>76200</xdr:colOff>
      <xdr:row>110</xdr:row>
      <xdr:rowOff>38100</xdr:rowOff>
    </xdr:from>
    <xdr:to>
      <xdr:col>29</xdr:col>
      <xdr:colOff>19050</xdr:colOff>
      <xdr:row>111</xdr:row>
      <xdr:rowOff>38100</xdr:rowOff>
    </xdr:to>
    <xdr:sp macro="" textlink="">
      <xdr:nvSpPr>
        <xdr:cNvPr id="2520" name="Rectangle 62"/>
        <xdr:cNvSpPr>
          <a:spLocks noChangeArrowheads="1"/>
        </xdr:cNvSpPr>
      </xdr:nvSpPr>
      <xdr:spPr bwMode="auto">
        <a:xfrm>
          <a:off x="16535400" y="18173700"/>
          <a:ext cx="1162050" cy="161925"/>
        </a:xfrm>
        <a:prstGeom prst="rect">
          <a:avLst/>
        </a:prstGeom>
        <a:solidFill>
          <a:srgbClr val="99CCFF"/>
        </a:solidFill>
        <a:ln w="9525">
          <a:solidFill>
            <a:srgbClr val="000000"/>
          </a:solidFill>
          <a:miter lim="800000"/>
          <a:headEnd/>
          <a:tailEnd/>
        </a:ln>
      </xdr:spPr>
    </xdr:sp>
    <xdr:clientData/>
  </xdr:twoCellAnchor>
  <xdr:twoCellAnchor>
    <xdr:from>
      <xdr:col>2</xdr:col>
      <xdr:colOff>266700</xdr:colOff>
      <xdr:row>135</xdr:row>
      <xdr:rowOff>38100</xdr:rowOff>
    </xdr:from>
    <xdr:to>
      <xdr:col>6</xdr:col>
      <xdr:colOff>171450</xdr:colOff>
      <xdr:row>136</xdr:row>
      <xdr:rowOff>38100</xdr:rowOff>
    </xdr:to>
    <xdr:grpSp>
      <xdr:nvGrpSpPr>
        <xdr:cNvPr id="2521" name="Group 63"/>
        <xdr:cNvGrpSpPr>
          <a:grpSpLocks/>
        </xdr:cNvGrpSpPr>
      </xdr:nvGrpSpPr>
      <xdr:grpSpPr bwMode="auto">
        <a:xfrm>
          <a:off x="1485900" y="23507700"/>
          <a:ext cx="2343150" cy="171450"/>
          <a:chOff x="436" y="2066"/>
          <a:chExt cx="246" cy="17"/>
        </a:xfrm>
      </xdr:grpSpPr>
      <xdr:sp macro="" textlink="">
        <xdr:nvSpPr>
          <xdr:cNvPr id="2546" name="Rectangle 6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7" name="Rectangle 6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23</xdr:col>
      <xdr:colOff>152400</xdr:colOff>
      <xdr:row>111</xdr:row>
      <xdr:rowOff>114300</xdr:rowOff>
    </xdr:from>
    <xdr:to>
      <xdr:col>25</xdr:col>
      <xdr:colOff>95250</xdr:colOff>
      <xdr:row>112</xdr:row>
      <xdr:rowOff>114300</xdr:rowOff>
    </xdr:to>
    <xdr:sp macro="" textlink="">
      <xdr:nvSpPr>
        <xdr:cNvPr id="2522" name="Rectangle 74"/>
        <xdr:cNvSpPr>
          <a:spLocks noChangeArrowheads="1"/>
        </xdr:cNvSpPr>
      </xdr:nvSpPr>
      <xdr:spPr bwMode="auto">
        <a:xfrm>
          <a:off x="14173200" y="18411825"/>
          <a:ext cx="1162050" cy="161925"/>
        </a:xfrm>
        <a:prstGeom prst="rect">
          <a:avLst/>
        </a:prstGeom>
        <a:solidFill>
          <a:srgbClr val="99CCFF"/>
        </a:solidFill>
        <a:ln w="9525">
          <a:solidFill>
            <a:srgbClr val="000000"/>
          </a:solidFill>
          <a:miter lim="800000"/>
          <a:headEnd/>
          <a:tailEnd/>
        </a:ln>
      </xdr:spPr>
    </xdr:sp>
    <xdr:clientData/>
  </xdr:twoCellAnchor>
  <xdr:twoCellAnchor>
    <xdr:from>
      <xdr:col>19</xdr:col>
      <xdr:colOff>533400</xdr:colOff>
      <xdr:row>14</xdr:row>
      <xdr:rowOff>0</xdr:rowOff>
    </xdr:from>
    <xdr:to>
      <xdr:col>21</xdr:col>
      <xdr:colOff>457200</xdr:colOff>
      <xdr:row>61</xdr:row>
      <xdr:rowOff>38100</xdr:rowOff>
    </xdr:to>
    <xdr:sp macro="" textlink="">
      <xdr:nvSpPr>
        <xdr:cNvPr id="2523" name="Line 75"/>
        <xdr:cNvSpPr>
          <a:spLocks noChangeShapeType="1"/>
        </xdr:cNvSpPr>
      </xdr:nvSpPr>
      <xdr:spPr bwMode="auto">
        <a:xfrm>
          <a:off x="12115800" y="2590800"/>
          <a:ext cx="1143000" cy="7648575"/>
        </a:xfrm>
        <a:prstGeom prst="line">
          <a:avLst/>
        </a:prstGeom>
        <a:noFill/>
        <a:ln w="9525">
          <a:solidFill>
            <a:srgbClr val="008080"/>
          </a:solidFill>
          <a:round/>
          <a:headEnd/>
          <a:tailEnd type="triangle" w="med" len="med"/>
        </a:ln>
      </xdr:spPr>
    </xdr:sp>
    <xdr:clientData/>
  </xdr:twoCellAnchor>
  <xdr:twoCellAnchor>
    <xdr:from>
      <xdr:col>42</xdr:col>
      <xdr:colOff>0</xdr:colOff>
      <xdr:row>18</xdr:row>
      <xdr:rowOff>114300</xdr:rowOff>
    </xdr:from>
    <xdr:to>
      <xdr:col>45</xdr:col>
      <xdr:colOff>495300</xdr:colOff>
      <xdr:row>19</xdr:row>
      <xdr:rowOff>114300</xdr:rowOff>
    </xdr:to>
    <xdr:grpSp>
      <xdr:nvGrpSpPr>
        <xdr:cNvPr id="2524" name="Group 76"/>
        <xdr:cNvGrpSpPr>
          <a:grpSpLocks/>
        </xdr:cNvGrpSpPr>
      </xdr:nvGrpSpPr>
      <xdr:grpSpPr bwMode="auto">
        <a:xfrm>
          <a:off x="25603200" y="3524250"/>
          <a:ext cx="2324100" cy="171450"/>
          <a:chOff x="436" y="2066"/>
          <a:chExt cx="246" cy="17"/>
        </a:xfrm>
      </xdr:grpSpPr>
      <xdr:sp macro="" textlink="">
        <xdr:nvSpPr>
          <xdr:cNvPr id="2544" name="Rectangle 77"/>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5" name="Rectangle 78"/>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8</xdr:col>
      <xdr:colOff>114300</xdr:colOff>
      <xdr:row>134</xdr:row>
      <xdr:rowOff>0</xdr:rowOff>
    </xdr:from>
    <xdr:to>
      <xdr:col>55</xdr:col>
      <xdr:colOff>0</xdr:colOff>
      <xdr:row>179</xdr:row>
      <xdr:rowOff>66675</xdr:rowOff>
    </xdr:to>
    <xdr:sp macro="" textlink="">
      <xdr:nvSpPr>
        <xdr:cNvPr id="2127" name="Rectangle 79"/>
        <xdr:cNvSpPr>
          <a:spLocks noChangeArrowheads="1"/>
        </xdr:cNvSpPr>
      </xdr:nvSpPr>
      <xdr:spPr bwMode="auto">
        <a:xfrm>
          <a:off x="4991100" y="22021800"/>
          <a:ext cx="28536900" cy="7353300"/>
        </a:xfrm>
        <a:prstGeom prst="rect">
          <a:avLst/>
        </a:prstGeom>
        <a:solidFill>
          <a:srgbClr val="FFFFFF"/>
        </a:solidFill>
        <a:ln w="9525">
          <a:solidFill>
            <a:srgbClr val="000000"/>
          </a:solidFill>
          <a:miter lim="800000"/>
          <a:headEnd/>
          <a:tailEnd/>
        </a:ln>
      </xdr:spPr>
      <xdr:txBody>
        <a:bodyPr vertOverflow="clip" wrap="square" lIns="73152" tIns="54864" rIns="0" bIns="0" anchor="t" upright="1"/>
        <a:lstStyle/>
        <a:p>
          <a:pPr algn="l" rtl="0">
            <a:defRPr sz="1000"/>
          </a:pPr>
          <a:r>
            <a:rPr lang="cs-CZ" sz="3600" b="0" i="0" u="none" strike="noStrike" baseline="0">
              <a:solidFill>
                <a:srgbClr val="000000"/>
              </a:solidFill>
              <a:latin typeface="Arial"/>
              <a:cs typeface="Arial"/>
            </a:rPr>
            <a:t>Příklady period 8 let,  20-30 let partně z cyklů hlubokomořské vody Atlantiku - blízký je  22 letý sluneční cyklus, 90 let - solární cyklus- patrně souvisí s pohybem Slunce kolem barycentra sluneční soustavy. Další cykly 180-200 let, 400 let, 1000 let, 23 000 let, 41 000 let, 100 000 let a 400 000 let. Dlouhodobé cykly jsou dány Milankovičovými parametry- vzdálenost a pozice Země-Slunce.</a:t>
          </a:r>
        </a:p>
        <a:p>
          <a:pPr algn="l" rtl="0">
            <a:defRPr sz="1000"/>
          </a:pPr>
          <a:r>
            <a:rPr lang="cs-CZ" sz="3600" b="0" i="0" u="none" strike="noStrike" baseline="0">
              <a:solidFill>
                <a:srgbClr val="000000"/>
              </a:solidFill>
              <a:latin typeface="Arial"/>
              <a:cs typeface="Arial"/>
            </a:rPr>
            <a:t>Typické jsou 100 leté cykly tuhých zim - 443, 545, 941, 1043, 1143, 1241, 1340, 1440, 1544, 1644, 1740, 1838, 1940. Přibližně 8 letý cyklus lze násobky rozšířit na 25, 50 a 100 let.</a:t>
          </a:r>
        </a:p>
        <a:p>
          <a:pPr algn="l" rtl="0">
            <a:defRPr sz="1000"/>
          </a:pPr>
          <a:r>
            <a:rPr lang="cs-CZ" sz="3600" b="0" i="0" u="none" strike="noStrike" baseline="0">
              <a:solidFill>
                <a:srgbClr val="000000"/>
              </a:solidFill>
              <a:latin typeface="Arial"/>
              <a:cs typeface="Arial"/>
            </a:rPr>
            <a:t>Teplotní rozdíl 1770-2010 z regresní lineární křivky by měl být 9,9 -9,3= + 0,7 stupně Celsia. Dlouhodobý průměr 1770- 2002 je 9,54 stupně. Je třeba vzít v úvahu, že teplota v Klementinu ne v rocích po r. 2000 asi o  1,5 stupně vyšší, než na Ruzyni.</a:t>
          </a:r>
        </a:p>
        <a:p>
          <a:pPr algn="l" rtl="0">
            <a:defRPr sz="1000"/>
          </a:pPr>
          <a:r>
            <a:rPr lang="cs-CZ" sz="3600" b="0" i="0" u="none" strike="noStrike" baseline="0">
              <a:solidFill>
                <a:srgbClr val="000000"/>
              </a:solidFill>
              <a:latin typeface="Arial"/>
              <a:cs typeface="Arial"/>
            </a:rPr>
            <a:t>Globální oteplení je markantní v posleních letech v polárních oblastech na severní polokouli a vysokých horách, teplota na jižním pölu nestoupá ( stále kolem -50 stupňů)</a:t>
          </a:r>
        </a:p>
      </xdr:txBody>
    </xdr:sp>
    <xdr:clientData/>
  </xdr:twoCellAnchor>
  <xdr:twoCellAnchor>
    <xdr:from>
      <xdr:col>8</xdr:col>
      <xdr:colOff>409575</xdr:colOff>
      <xdr:row>170</xdr:row>
      <xdr:rowOff>123825</xdr:rowOff>
    </xdr:from>
    <xdr:to>
      <xdr:col>10</xdr:col>
      <xdr:colOff>352425</xdr:colOff>
      <xdr:row>171</xdr:row>
      <xdr:rowOff>123825</xdr:rowOff>
    </xdr:to>
    <xdr:sp macro="" textlink="">
      <xdr:nvSpPr>
        <xdr:cNvPr id="2526" name="Rectangle 83"/>
        <xdr:cNvSpPr>
          <a:spLocks noChangeArrowheads="1"/>
        </xdr:cNvSpPr>
      </xdr:nvSpPr>
      <xdr:spPr bwMode="auto">
        <a:xfrm>
          <a:off x="5286375" y="27974925"/>
          <a:ext cx="1162050" cy="161925"/>
        </a:xfrm>
        <a:prstGeom prst="rect">
          <a:avLst/>
        </a:prstGeom>
        <a:solidFill>
          <a:srgbClr val="99CCFF"/>
        </a:solidFill>
        <a:ln w="9525">
          <a:solidFill>
            <a:srgbClr val="000000"/>
          </a:solidFill>
          <a:miter lim="800000"/>
          <a:headEnd/>
          <a:tailEnd/>
        </a:ln>
      </xdr:spPr>
    </xdr:sp>
    <xdr:clientData/>
  </xdr:twoCellAnchor>
  <xdr:twoCellAnchor>
    <xdr:from>
      <xdr:col>14</xdr:col>
      <xdr:colOff>571500</xdr:colOff>
      <xdr:row>170</xdr:row>
      <xdr:rowOff>95250</xdr:rowOff>
    </xdr:from>
    <xdr:to>
      <xdr:col>18</xdr:col>
      <xdr:colOff>419100</xdr:colOff>
      <xdr:row>171</xdr:row>
      <xdr:rowOff>95250</xdr:rowOff>
    </xdr:to>
    <xdr:grpSp>
      <xdr:nvGrpSpPr>
        <xdr:cNvPr id="2527" name="Group 84"/>
        <xdr:cNvGrpSpPr>
          <a:grpSpLocks/>
        </xdr:cNvGrpSpPr>
      </xdr:nvGrpSpPr>
      <xdr:grpSpPr bwMode="auto">
        <a:xfrm>
          <a:off x="9105900" y="29565600"/>
          <a:ext cx="2286000" cy="171450"/>
          <a:chOff x="436" y="2066"/>
          <a:chExt cx="246" cy="17"/>
        </a:xfrm>
      </xdr:grpSpPr>
      <xdr:sp macro="" textlink="">
        <xdr:nvSpPr>
          <xdr:cNvPr id="2542" name="Rectangle 85"/>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3" name="Rectangle 86"/>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2</xdr:col>
      <xdr:colOff>457200</xdr:colOff>
      <xdr:row>201</xdr:row>
      <xdr:rowOff>114300</xdr:rowOff>
    </xdr:from>
    <xdr:to>
      <xdr:col>4</xdr:col>
      <xdr:colOff>400050</xdr:colOff>
      <xdr:row>202</xdr:row>
      <xdr:rowOff>114300</xdr:rowOff>
    </xdr:to>
    <xdr:sp macro="" textlink="">
      <xdr:nvSpPr>
        <xdr:cNvPr id="2528" name="Rectangle 87"/>
        <xdr:cNvSpPr>
          <a:spLocks noChangeArrowheads="1"/>
        </xdr:cNvSpPr>
      </xdr:nvSpPr>
      <xdr:spPr bwMode="auto">
        <a:xfrm>
          <a:off x="1676400" y="32985075"/>
          <a:ext cx="1162050" cy="161925"/>
        </a:xfrm>
        <a:prstGeom prst="rect">
          <a:avLst/>
        </a:prstGeom>
        <a:solidFill>
          <a:srgbClr val="99CCFF"/>
        </a:solidFill>
        <a:ln w="9525">
          <a:solidFill>
            <a:srgbClr val="000000"/>
          </a:solidFill>
          <a:miter lim="800000"/>
          <a:headEnd/>
          <a:tailEnd/>
        </a:ln>
      </xdr:spPr>
    </xdr:sp>
    <xdr:clientData/>
  </xdr:twoCellAnchor>
  <xdr:twoCellAnchor>
    <xdr:from>
      <xdr:col>27</xdr:col>
      <xdr:colOff>161925</xdr:colOff>
      <xdr:row>175</xdr:row>
      <xdr:rowOff>95250</xdr:rowOff>
    </xdr:from>
    <xdr:to>
      <xdr:col>50</xdr:col>
      <xdr:colOff>390525</xdr:colOff>
      <xdr:row>175</xdr:row>
      <xdr:rowOff>95250</xdr:rowOff>
    </xdr:to>
    <xdr:sp macro="" textlink="">
      <xdr:nvSpPr>
        <xdr:cNvPr id="2529" name="Line 88"/>
        <xdr:cNvSpPr>
          <a:spLocks noChangeShapeType="1"/>
        </xdr:cNvSpPr>
      </xdr:nvSpPr>
      <xdr:spPr bwMode="auto">
        <a:xfrm>
          <a:off x="16621125" y="28755975"/>
          <a:ext cx="14249400" cy="0"/>
        </a:xfrm>
        <a:prstGeom prst="line">
          <a:avLst/>
        </a:prstGeom>
        <a:noFill/>
        <a:ln w="76200">
          <a:solidFill>
            <a:srgbClr val="FF00FF"/>
          </a:solidFill>
          <a:round/>
          <a:headEnd/>
          <a:tailEnd type="triangle" w="med" len="med"/>
        </a:ln>
      </xdr:spPr>
    </xdr:sp>
    <xdr:clientData/>
  </xdr:twoCellAnchor>
  <xdr:twoCellAnchor>
    <xdr:from>
      <xdr:col>11</xdr:col>
      <xdr:colOff>66675</xdr:colOff>
      <xdr:row>169</xdr:row>
      <xdr:rowOff>0</xdr:rowOff>
    </xdr:from>
    <xdr:to>
      <xdr:col>14</xdr:col>
      <xdr:colOff>28575</xdr:colOff>
      <xdr:row>174</xdr:row>
      <xdr:rowOff>0</xdr:rowOff>
    </xdr:to>
    <xdr:sp macro="" textlink="">
      <xdr:nvSpPr>
        <xdr:cNvPr id="2137" name="Rectangle 89"/>
        <xdr:cNvSpPr>
          <a:spLocks noChangeArrowheads="1"/>
        </xdr:cNvSpPr>
      </xdr:nvSpPr>
      <xdr:spPr bwMode="auto">
        <a:xfrm>
          <a:off x="6772275" y="27689175"/>
          <a:ext cx="1790700"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8 let</a:t>
          </a:r>
        </a:p>
      </xdr:txBody>
    </xdr:sp>
    <xdr:clientData/>
  </xdr:twoCellAnchor>
  <xdr:twoCellAnchor>
    <xdr:from>
      <xdr:col>19</xdr:col>
      <xdr:colOff>571500</xdr:colOff>
      <xdr:row>168</xdr:row>
      <xdr:rowOff>95250</xdr:rowOff>
    </xdr:from>
    <xdr:to>
      <xdr:col>22</xdr:col>
      <xdr:colOff>533400</xdr:colOff>
      <xdr:row>173</xdr:row>
      <xdr:rowOff>95250</xdr:rowOff>
    </xdr:to>
    <xdr:sp macro="" textlink="">
      <xdr:nvSpPr>
        <xdr:cNvPr id="2138" name="Rectangle 90"/>
        <xdr:cNvSpPr>
          <a:spLocks noChangeArrowheads="1"/>
        </xdr:cNvSpPr>
      </xdr:nvSpPr>
      <xdr:spPr bwMode="auto">
        <a:xfrm>
          <a:off x="12153900" y="27622500"/>
          <a:ext cx="1790700"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16 let</a:t>
          </a:r>
        </a:p>
      </xdr:txBody>
    </xdr:sp>
    <xdr:clientData/>
  </xdr:twoCellAnchor>
  <xdr:twoCellAnchor>
    <xdr:from>
      <xdr:col>43</xdr:col>
      <xdr:colOff>266700</xdr:colOff>
      <xdr:row>108</xdr:row>
      <xdr:rowOff>0</xdr:rowOff>
    </xdr:from>
    <xdr:to>
      <xdr:col>56</xdr:col>
      <xdr:colOff>342900</xdr:colOff>
      <xdr:row>108</xdr:row>
      <xdr:rowOff>0</xdr:rowOff>
    </xdr:to>
    <xdr:sp macro="" textlink="">
      <xdr:nvSpPr>
        <xdr:cNvPr id="2532" name="Line 91"/>
        <xdr:cNvSpPr>
          <a:spLocks noChangeShapeType="1"/>
        </xdr:cNvSpPr>
      </xdr:nvSpPr>
      <xdr:spPr bwMode="auto">
        <a:xfrm flipV="1">
          <a:off x="26479500" y="17811750"/>
          <a:ext cx="8001000" cy="0"/>
        </a:xfrm>
        <a:prstGeom prst="line">
          <a:avLst/>
        </a:prstGeom>
        <a:noFill/>
        <a:ln w="63500">
          <a:solidFill>
            <a:srgbClr val="800000"/>
          </a:solidFill>
          <a:round/>
          <a:headEnd/>
          <a:tailEnd type="triangle" w="med" len="med"/>
        </a:ln>
      </xdr:spPr>
    </xdr:sp>
    <xdr:clientData/>
  </xdr:twoCellAnchor>
  <xdr:twoCellAnchor>
    <xdr:from>
      <xdr:col>40</xdr:col>
      <xdr:colOff>409575</xdr:colOff>
      <xdr:row>172</xdr:row>
      <xdr:rowOff>123825</xdr:rowOff>
    </xdr:from>
    <xdr:to>
      <xdr:col>43</xdr:col>
      <xdr:colOff>371475</xdr:colOff>
      <xdr:row>177</xdr:row>
      <xdr:rowOff>123825</xdr:rowOff>
    </xdr:to>
    <xdr:sp macro="" textlink="">
      <xdr:nvSpPr>
        <xdr:cNvPr id="2142" name="Rectangle 94"/>
        <xdr:cNvSpPr>
          <a:spLocks noChangeArrowheads="1"/>
        </xdr:cNvSpPr>
      </xdr:nvSpPr>
      <xdr:spPr bwMode="auto">
        <a:xfrm>
          <a:off x="24793575" y="28298775"/>
          <a:ext cx="1790700"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100 let</a:t>
          </a:r>
        </a:p>
      </xdr:txBody>
    </xdr:sp>
    <xdr:clientData/>
  </xdr:twoCellAnchor>
  <xdr:twoCellAnchor>
    <xdr:from>
      <xdr:col>9</xdr:col>
      <xdr:colOff>476250</xdr:colOff>
      <xdr:row>175</xdr:row>
      <xdr:rowOff>123825</xdr:rowOff>
    </xdr:from>
    <xdr:to>
      <xdr:col>22</xdr:col>
      <xdr:colOff>552450</xdr:colOff>
      <xdr:row>175</xdr:row>
      <xdr:rowOff>123825</xdr:rowOff>
    </xdr:to>
    <xdr:sp macro="" textlink="">
      <xdr:nvSpPr>
        <xdr:cNvPr id="2534" name="Line 95"/>
        <xdr:cNvSpPr>
          <a:spLocks noChangeShapeType="1"/>
        </xdr:cNvSpPr>
      </xdr:nvSpPr>
      <xdr:spPr bwMode="auto">
        <a:xfrm flipV="1">
          <a:off x="5962650" y="28784550"/>
          <a:ext cx="8001000" cy="0"/>
        </a:xfrm>
        <a:prstGeom prst="line">
          <a:avLst/>
        </a:prstGeom>
        <a:noFill/>
        <a:ln w="63500">
          <a:solidFill>
            <a:srgbClr val="800000"/>
          </a:solidFill>
          <a:round/>
          <a:headEnd/>
          <a:tailEnd type="triangle" w="med" len="med"/>
        </a:ln>
      </xdr:spPr>
    </xdr:sp>
    <xdr:clientData/>
  </xdr:twoCellAnchor>
  <xdr:twoCellAnchor>
    <xdr:from>
      <xdr:col>3</xdr:col>
      <xdr:colOff>57150</xdr:colOff>
      <xdr:row>67</xdr:row>
      <xdr:rowOff>152400</xdr:rowOff>
    </xdr:from>
    <xdr:to>
      <xdr:col>60</xdr:col>
      <xdr:colOff>361950</xdr:colOff>
      <xdr:row>68</xdr:row>
      <xdr:rowOff>57150</xdr:rowOff>
    </xdr:to>
    <xdr:sp macro="" textlink="">
      <xdr:nvSpPr>
        <xdr:cNvPr id="2535" name="AutoShape 97"/>
        <xdr:cNvSpPr>
          <a:spLocks noChangeArrowheads="1"/>
        </xdr:cNvSpPr>
      </xdr:nvSpPr>
      <xdr:spPr bwMode="auto">
        <a:xfrm flipV="1">
          <a:off x="1885950" y="11325225"/>
          <a:ext cx="35052000" cy="66675"/>
        </a:xfrm>
        <a:prstGeom prst="rightArrow">
          <a:avLst>
            <a:gd name="adj1" fmla="val 50000"/>
            <a:gd name="adj2" fmla="val 13142857"/>
          </a:avLst>
        </a:prstGeom>
        <a:solidFill>
          <a:srgbClr val="FFFFFF"/>
        </a:solidFill>
        <a:ln w="9525">
          <a:solidFill>
            <a:srgbClr val="00CCFF"/>
          </a:solidFill>
          <a:miter lim="800000"/>
          <a:headEnd/>
          <a:tailEnd/>
        </a:ln>
      </xdr:spPr>
    </xdr:sp>
    <xdr:clientData/>
  </xdr:twoCellAnchor>
  <xdr:twoCellAnchor>
    <xdr:from>
      <xdr:col>2</xdr:col>
      <xdr:colOff>571500</xdr:colOff>
      <xdr:row>54</xdr:row>
      <xdr:rowOff>19050</xdr:rowOff>
    </xdr:from>
    <xdr:to>
      <xdr:col>60</xdr:col>
      <xdr:colOff>266700</xdr:colOff>
      <xdr:row>54</xdr:row>
      <xdr:rowOff>85725</xdr:rowOff>
    </xdr:to>
    <xdr:sp macro="" textlink="">
      <xdr:nvSpPr>
        <xdr:cNvPr id="2536" name="AutoShape 98"/>
        <xdr:cNvSpPr>
          <a:spLocks noChangeArrowheads="1"/>
        </xdr:cNvSpPr>
      </xdr:nvSpPr>
      <xdr:spPr bwMode="auto">
        <a:xfrm flipV="1">
          <a:off x="1790700" y="9086850"/>
          <a:ext cx="35052000" cy="66675"/>
        </a:xfrm>
        <a:prstGeom prst="rightArrow">
          <a:avLst>
            <a:gd name="adj1" fmla="val 50000"/>
            <a:gd name="adj2" fmla="val 13142857"/>
          </a:avLst>
        </a:prstGeom>
        <a:solidFill>
          <a:srgbClr val="FFFFFF"/>
        </a:solidFill>
        <a:ln w="9525">
          <a:solidFill>
            <a:srgbClr val="00CCFF"/>
          </a:solidFill>
          <a:miter lim="800000"/>
          <a:headEnd/>
          <a:tailEnd/>
        </a:ln>
      </xdr:spPr>
    </xdr:sp>
    <xdr:clientData/>
  </xdr:twoCellAnchor>
  <xdr:twoCellAnchor>
    <xdr:from>
      <xdr:col>16</xdr:col>
      <xdr:colOff>28575</xdr:colOff>
      <xdr:row>173</xdr:row>
      <xdr:rowOff>95250</xdr:rowOff>
    </xdr:from>
    <xdr:to>
      <xdr:col>18</xdr:col>
      <xdr:colOff>381000</xdr:colOff>
      <xdr:row>178</xdr:row>
      <xdr:rowOff>95250</xdr:rowOff>
    </xdr:to>
    <xdr:sp macro="" textlink="">
      <xdr:nvSpPr>
        <xdr:cNvPr id="2141" name="Rectangle 93"/>
        <xdr:cNvSpPr>
          <a:spLocks noChangeArrowheads="1"/>
        </xdr:cNvSpPr>
      </xdr:nvSpPr>
      <xdr:spPr bwMode="auto">
        <a:xfrm>
          <a:off x="9782175" y="28432125"/>
          <a:ext cx="1571625"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 50 let</a:t>
          </a:r>
        </a:p>
      </xdr:txBody>
    </xdr:sp>
    <xdr:clientData/>
  </xdr:twoCellAnchor>
  <xdr:twoCellAnchor>
    <xdr:from>
      <xdr:col>0</xdr:col>
      <xdr:colOff>571500</xdr:colOff>
      <xdr:row>2</xdr:row>
      <xdr:rowOff>95250</xdr:rowOff>
    </xdr:from>
    <xdr:to>
      <xdr:col>60</xdr:col>
      <xdr:colOff>76200</xdr:colOff>
      <xdr:row>132</xdr:row>
      <xdr:rowOff>57150</xdr:rowOff>
    </xdr:to>
    <xdr:graphicFrame macro="">
      <xdr:nvGraphicFramePr>
        <xdr:cNvPr id="2538"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304800</xdr:colOff>
      <xdr:row>55</xdr:row>
      <xdr:rowOff>19050</xdr:rowOff>
    </xdr:from>
    <xdr:to>
      <xdr:col>60</xdr:col>
      <xdr:colOff>133350</xdr:colOff>
      <xdr:row>68</xdr:row>
      <xdr:rowOff>85725</xdr:rowOff>
    </xdr:to>
    <xdr:sp macro="" textlink="">
      <xdr:nvSpPr>
        <xdr:cNvPr id="2539" name="AutoShape 100"/>
        <xdr:cNvSpPr>
          <a:spLocks noChangeArrowheads="1"/>
        </xdr:cNvSpPr>
      </xdr:nvSpPr>
      <xdr:spPr bwMode="auto">
        <a:xfrm>
          <a:off x="36271200" y="9248775"/>
          <a:ext cx="438150" cy="2171700"/>
        </a:xfrm>
        <a:prstGeom prst="upDownArrow">
          <a:avLst>
            <a:gd name="adj1" fmla="val 50000"/>
            <a:gd name="adj2" fmla="val 99130"/>
          </a:avLst>
        </a:prstGeom>
        <a:solidFill>
          <a:srgbClr val="FF6600"/>
        </a:solidFill>
        <a:ln w="9525">
          <a:solidFill>
            <a:srgbClr val="FF0000"/>
          </a:solidFill>
          <a:miter lim="800000"/>
          <a:headEnd/>
          <a:tailEnd/>
        </a:ln>
      </xdr:spPr>
    </xdr:sp>
    <xdr:clientData/>
  </xdr:twoCellAnchor>
  <xdr:twoCellAnchor>
    <xdr:from>
      <xdr:col>49</xdr:col>
      <xdr:colOff>419100</xdr:colOff>
      <xdr:row>83</xdr:row>
      <xdr:rowOff>19050</xdr:rowOff>
    </xdr:from>
    <xdr:to>
      <xdr:col>57</xdr:col>
      <xdr:colOff>76200</xdr:colOff>
      <xdr:row>104</xdr:row>
      <xdr:rowOff>19050</xdr:rowOff>
    </xdr:to>
    <xdr:sp macro="" textlink="">
      <xdr:nvSpPr>
        <xdr:cNvPr id="2149" name="Rectangle 101"/>
        <xdr:cNvSpPr>
          <a:spLocks noChangeArrowheads="1"/>
        </xdr:cNvSpPr>
      </xdr:nvSpPr>
      <xdr:spPr bwMode="auto">
        <a:xfrm>
          <a:off x="30289500" y="13782675"/>
          <a:ext cx="4533900" cy="3400425"/>
        </a:xfrm>
        <a:prstGeom prst="rect">
          <a:avLst/>
        </a:prstGeom>
        <a:solidFill>
          <a:srgbClr val="FF9999"/>
        </a:solidFill>
        <a:ln w="9525">
          <a:solidFill>
            <a:srgbClr val="000000"/>
          </a:solidFill>
          <a:miter lim="800000"/>
          <a:headEnd/>
          <a:tailEnd/>
        </a:ln>
      </xdr:spPr>
      <xdr:txBody>
        <a:bodyPr vertOverflow="clip" wrap="square" lIns="91440" tIns="77724" rIns="91440" bIns="0" anchor="t" upright="1"/>
        <a:lstStyle/>
        <a:p>
          <a:pPr algn="ctr" rtl="0">
            <a:defRPr sz="1000"/>
          </a:pPr>
          <a:r>
            <a:rPr lang="cs-CZ" sz="4800" b="1" i="0" u="none" strike="noStrike" baseline="0">
              <a:solidFill>
                <a:srgbClr val="000000"/>
              </a:solidFill>
              <a:latin typeface="Arial"/>
              <a:cs typeface="Arial"/>
            </a:rPr>
            <a:t>9,9-9,3= 0,7 </a:t>
          </a:r>
          <a:r>
            <a:rPr lang="cs-CZ" sz="4800" b="1" i="0" u="none" strike="noStrike" baseline="30000">
              <a:solidFill>
                <a:srgbClr val="000000"/>
              </a:solidFill>
              <a:latin typeface="Arial"/>
              <a:cs typeface="Arial"/>
            </a:rPr>
            <a:t>o</a:t>
          </a:r>
          <a:r>
            <a:rPr lang="cs-CZ" sz="4800" b="1" i="0" u="none" strike="noStrike" baseline="0">
              <a:solidFill>
                <a:srgbClr val="000000"/>
              </a:solidFill>
              <a:latin typeface="Arial"/>
              <a:cs typeface="Arial"/>
            </a:rPr>
            <a:t>C </a:t>
          </a:r>
        </a:p>
        <a:p>
          <a:pPr algn="ctr" rtl="0">
            <a:defRPr sz="1000"/>
          </a:pPr>
          <a:r>
            <a:rPr lang="cs-CZ" sz="4800" b="1" i="0" u="none" strike="noStrike" baseline="0">
              <a:solidFill>
                <a:srgbClr val="000000"/>
              </a:solidFill>
              <a:latin typeface="Arial"/>
              <a:cs typeface="Arial"/>
            </a:rPr>
            <a:t>rozdíl teplot</a:t>
          </a:r>
        </a:p>
        <a:p>
          <a:pPr algn="ctr" rtl="0">
            <a:defRPr sz="1000"/>
          </a:pPr>
          <a:r>
            <a:rPr lang="cs-CZ" sz="4800" b="1" i="0" u="none" strike="noStrike" baseline="0">
              <a:solidFill>
                <a:srgbClr val="000000"/>
              </a:solidFill>
              <a:latin typeface="Arial"/>
              <a:cs typeface="Arial"/>
            </a:rPr>
            <a:t>z lineární regrese</a:t>
          </a:r>
        </a:p>
      </xdr:txBody>
    </xdr:sp>
    <xdr:clientData/>
  </xdr:twoCellAnchor>
  <xdr:twoCellAnchor>
    <xdr:from>
      <xdr:col>56</xdr:col>
      <xdr:colOff>171450</xdr:colOff>
      <xdr:row>74</xdr:row>
      <xdr:rowOff>47625</xdr:rowOff>
    </xdr:from>
    <xdr:to>
      <xdr:col>60</xdr:col>
      <xdr:colOff>476250</xdr:colOff>
      <xdr:row>78</xdr:row>
      <xdr:rowOff>47625</xdr:rowOff>
    </xdr:to>
    <xdr:sp macro="" textlink="">
      <xdr:nvSpPr>
        <xdr:cNvPr id="2541" name="AutoShape 103"/>
        <xdr:cNvSpPr>
          <a:spLocks noChangeArrowheads="1"/>
        </xdr:cNvSpPr>
      </xdr:nvSpPr>
      <xdr:spPr bwMode="auto">
        <a:xfrm rot="-2597411">
          <a:off x="34309050" y="12353925"/>
          <a:ext cx="2743200" cy="647700"/>
        </a:xfrm>
        <a:custGeom>
          <a:avLst/>
          <a:gdLst>
            <a:gd name="T0" fmla="*/ 2147483647 w 21600"/>
            <a:gd name="T1" fmla="*/ 0 h 21600"/>
            <a:gd name="T2" fmla="*/ 0 w 21600"/>
            <a:gd name="T3" fmla="*/ 291195140 h 21600"/>
            <a:gd name="T4" fmla="*/ 2147483647 w 21600"/>
            <a:gd name="T5" fmla="*/ 582390279 h 21600"/>
            <a:gd name="T6" fmla="*/ 2147483647 w 21600"/>
            <a:gd name="T7" fmla="*/ 291195140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8080"/>
        </a:solidFill>
        <a:ln w="9525">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0.40076</cdr:x>
      <cdr:y>0.03138</cdr:y>
    </cdr:from>
    <cdr:to>
      <cdr:x>0.92089</cdr:x>
      <cdr:y>0.08116</cdr:y>
    </cdr:to>
    <cdr:sp macro="" textlink="">
      <cdr:nvSpPr>
        <cdr:cNvPr id="3074" name="Rectangle 2"/>
        <cdr:cNvSpPr>
          <a:spLocks xmlns:a="http://schemas.openxmlformats.org/drawingml/2006/main" noChangeArrowheads="1"/>
        </cdr:cNvSpPr>
      </cdr:nvSpPr>
      <cdr:spPr bwMode="auto">
        <a:xfrm xmlns:a="http://schemas.openxmlformats.org/drawingml/2006/main">
          <a:off x="14466787" y="662898"/>
          <a:ext cx="18771380" cy="1046321"/>
        </a:xfrm>
        <a:prstGeom xmlns:a="http://schemas.openxmlformats.org/drawingml/2006/main" prst="rect">
          <a:avLst/>
        </a:prstGeom>
        <a:solidFill xmlns:a="http://schemas.openxmlformats.org/drawingml/2006/main">
          <a:srgbClr val="FFFFFF"/>
        </a:solidFill>
        <a:ln xmlns:a="http://schemas.openxmlformats.org/drawingml/2006/main" w="9525">
          <a:solidFill>
            <a:srgbClr val="FF9900"/>
          </a:solidFill>
          <a:miter lim="800000"/>
          <a:headEnd/>
          <a:tailEnd/>
        </a:ln>
      </cdr:spPr>
      <cdr:txBody>
        <a:bodyPr xmlns:a="http://schemas.openxmlformats.org/drawingml/2006/main" vertOverflow="clip" wrap="square" lIns="91440" tIns="73152" rIns="91440" bIns="0" anchor="t" upright="1"/>
        <a:lstStyle xmlns:a="http://schemas.openxmlformats.org/drawingml/2006/main"/>
        <a:p xmlns:a="http://schemas.openxmlformats.org/drawingml/2006/main">
          <a:pPr algn="ctr" rtl="0">
            <a:defRPr sz="1000"/>
          </a:pPr>
          <a:r>
            <a:rPr lang="cs-CZ" sz="4425" b="1" i="0" u="none" strike="noStrike" baseline="0">
              <a:solidFill>
                <a:srgbClr val="FF9900"/>
              </a:solidFill>
              <a:latin typeface="Arial"/>
              <a:cs typeface="Arial"/>
            </a:rPr>
            <a:t>Polynomický 5, dopředu odhad 4 roky do 2010 směřuje k 11,2</a:t>
          </a:r>
          <a:r>
            <a:rPr lang="cs-CZ" sz="4425" b="1" i="0" u="none" strike="noStrike" baseline="30000">
              <a:solidFill>
                <a:srgbClr val="FF9900"/>
              </a:solidFill>
              <a:latin typeface="Arial"/>
              <a:cs typeface="Arial"/>
            </a:rPr>
            <a:t>0</a:t>
          </a:r>
          <a:r>
            <a:rPr lang="cs-CZ" sz="4425" b="1" i="0" u="none" strike="noStrike" baseline="0">
              <a:solidFill>
                <a:srgbClr val="FF9900"/>
              </a:solidFill>
              <a:latin typeface="Arial"/>
              <a:cs typeface="Arial"/>
            </a:rPr>
            <a:t>C</a:t>
          </a:r>
        </a:p>
      </cdr:txBody>
    </cdr:sp>
  </cdr:relSizeAnchor>
  <cdr:relSizeAnchor xmlns:cdr="http://schemas.openxmlformats.org/drawingml/2006/chartDrawing">
    <cdr:from>
      <cdr:x>0.58827</cdr:x>
      <cdr:y>0.84393</cdr:y>
    </cdr:from>
    <cdr:to>
      <cdr:x>0.98173</cdr:x>
      <cdr:y>0.885</cdr:y>
    </cdr:to>
    <cdr:sp macro="" textlink="">
      <cdr:nvSpPr>
        <cdr:cNvPr id="3075" name="Rectangle 3"/>
        <cdr:cNvSpPr>
          <a:spLocks xmlns:a="http://schemas.openxmlformats.org/drawingml/2006/main" noChangeArrowheads="1"/>
        </cdr:cNvSpPr>
      </cdr:nvSpPr>
      <cdr:spPr bwMode="auto">
        <a:xfrm xmlns:a="http://schemas.openxmlformats.org/drawingml/2006/main">
          <a:off x="21233843" y="17744092"/>
          <a:ext cx="14200017" cy="86321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91440" tIns="73152" rIns="91440" bIns="0" anchor="t" upright="1"/>
        <a:lstStyle xmlns:a="http://schemas.openxmlformats.org/drawingml/2006/main"/>
        <a:p xmlns:a="http://schemas.openxmlformats.org/drawingml/2006/main">
          <a:pPr algn="ctr" rtl="0">
            <a:defRPr sz="1000"/>
          </a:pPr>
          <a:r>
            <a:rPr lang="cs-CZ" sz="4425" b="1" i="0" u="none" strike="noStrike" baseline="0">
              <a:solidFill>
                <a:srgbClr val="FF0000"/>
              </a:solidFill>
              <a:latin typeface="Arial"/>
              <a:cs typeface="Arial"/>
            </a:rPr>
            <a:t>Polynomický 2, dopředu odhad 4 roky do 2010</a:t>
          </a:r>
        </a:p>
      </cdr:txBody>
    </cdr:sp>
  </cdr:relSizeAnchor>
  <cdr:relSizeAnchor xmlns:cdr="http://schemas.openxmlformats.org/drawingml/2006/chartDrawing">
    <cdr:from>
      <cdr:x>0.03947</cdr:x>
      <cdr:y>0.03138</cdr:y>
    </cdr:from>
    <cdr:to>
      <cdr:x>0.38431</cdr:x>
      <cdr:y>0.08116</cdr:y>
    </cdr:to>
    <cdr:sp macro="" textlink="">
      <cdr:nvSpPr>
        <cdr:cNvPr id="3076" name="Rectangle 4"/>
        <cdr:cNvSpPr>
          <a:spLocks xmlns:a="http://schemas.openxmlformats.org/drawingml/2006/main" noChangeArrowheads="1"/>
        </cdr:cNvSpPr>
      </cdr:nvSpPr>
      <cdr:spPr bwMode="auto">
        <a:xfrm xmlns:a="http://schemas.openxmlformats.org/drawingml/2006/main">
          <a:off x="1427608" y="662898"/>
          <a:ext cx="12445262" cy="1046321"/>
        </a:xfrm>
        <a:prstGeom xmlns:a="http://schemas.openxmlformats.org/drawingml/2006/main" prst="rect">
          <a:avLst/>
        </a:prstGeom>
        <a:solidFill xmlns:a="http://schemas.openxmlformats.org/drawingml/2006/main">
          <a:srgbClr val="FFFFFF"/>
        </a:solidFill>
        <a:ln xmlns:a="http://schemas.openxmlformats.org/drawingml/2006/main" w="9525">
          <a:solidFill>
            <a:srgbClr val="008080"/>
          </a:solidFill>
          <a:miter lim="800000"/>
          <a:headEnd/>
          <a:tailEnd/>
        </a:ln>
      </cdr:spPr>
      <cdr:txBody>
        <a:bodyPr xmlns:a="http://schemas.openxmlformats.org/drawingml/2006/main" vertOverflow="clip" wrap="square" lIns="91440" tIns="73152" rIns="91440" bIns="0" anchor="t" upright="1"/>
        <a:lstStyle xmlns:a="http://schemas.openxmlformats.org/drawingml/2006/main"/>
        <a:p xmlns:a="http://schemas.openxmlformats.org/drawingml/2006/main">
          <a:pPr algn="ctr" rtl="0">
            <a:defRPr sz="1000"/>
          </a:pPr>
          <a:r>
            <a:rPr lang="cs-CZ" sz="4425" b="1" i="0" u="none" strike="noStrike" baseline="0">
              <a:solidFill>
                <a:srgbClr val="008080"/>
              </a:solidFill>
              <a:latin typeface="Arial"/>
              <a:cs typeface="Arial"/>
            </a:rPr>
            <a:t>Lineární, dopředu odhad 4 roky do 2010</a:t>
          </a:r>
        </a:p>
      </cdr:txBody>
    </cdr:sp>
  </cdr:relSizeAnchor>
  <cdr:relSizeAnchor xmlns:cdr="http://schemas.openxmlformats.org/drawingml/2006/chartDrawing">
    <cdr:from>
      <cdr:x>0.96726</cdr:x>
      <cdr:y>0.22873</cdr:y>
    </cdr:from>
    <cdr:to>
      <cdr:x>0.99145</cdr:x>
      <cdr:y>0.84393</cdr:y>
    </cdr:to>
    <cdr:sp macro="" textlink="">
      <cdr:nvSpPr>
        <cdr:cNvPr id="3077" name="Line 5"/>
        <cdr:cNvSpPr>
          <a:spLocks xmlns:a="http://schemas.openxmlformats.org/drawingml/2006/main" noChangeShapeType="1"/>
        </cdr:cNvSpPr>
      </cdr:nvSpPr>
      <cdr:spPr bwMode="auto">
        <a:xfrm xmlns:a="http://schemas.openxmlformats.org/drawingml/2006/main" flipV="1">
          <a:off x="34911933" y="4811562"/>
          <a:ext cx="872878" cy="12932530"/>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type="triangle" w="med" len="med"/>
        </a:ln>
        <a:extLst xmlns:a="http://schemas.openxmlformats.org/drawingml/2006/main">
          <a:ext uri="{909E8E84-426E-40DD-AFC4-6F175D3DCCD1}"/>
        </a:extLst>
      </cdr:spPr>
      <cdr:txBody>
        <a:bodyPr xmlns:a="http://schemas.openxmlformats.org/drawingml/2006/main"/>
        <a:lstStyle xmlns:a="http://schemas.openxmlformats.org/drawingml/2006/main"/>
        <a:p xmlns:a="http://schemas.openxmlformats.org/drawingml/2006/main">
          <a:endParaRPr lang="cs-CZ"/>
        </a:p>
      </cdr:txBody>
    </cdr:sp>
  </cdr:relSizeAnchor>
  <cdr:relSizeAnchor xmlns:cdr="http://schemas.openxmlformats.org/drawingml/2006/chartDrawing">
    <cdr:from>
      <cdr:x>0.92961</cdr:x>
      <cdr:y>0.05104</cdr:y>
    </cdr:from>
    <cdr:to>
      <cdr:x>0.98173</cdr:x>
      <cdr:y>0.15607</cdr:y>
    </cdr:to>
    <cdr:sp macro="" textlink="">
      <cdr:nvSpPr>
        <cdr:cNvPr id="3078" name="Line 6"/>
        <cdr:cNvSpPr>
          <a:spLocks xmlns:a="http://schemas.openxmlformats.org/drawingml/2006/main" noChangeShapeType="1"/>
        </cdr:cNvSpPr>
      </cdr:nvSpPr>
      <cdr:spPr bwMode="auto">
        <a:xfrm xmlns:a="http://schemas.openxmlformats.org/drawingml/2006/main">
          <a:off x="33553123" y="1076195"/>
          <a:ext cx="1880737" cy="2207738"/>
        </a:xfrm>
        <a:prstGeom xmlns:a="http://schemas.openxmlformats.org/drawingml/2006/main" prst="line">
          <a:avLst/>
        </a:prstGeom>
        <a:noFill xmlns:a="http://schemas.openxmlformats.org/drawingml/2006/main"/>
        <a:ln xmlns:a="http://schemas.openxmlformats.org/drawingml/2006/main" w="9525">
          <a:solidFill>
            <a:srgbClr val="FF9900"/>
          </a:solidFill>
          <a:round/>
          <a:headEnd/>
          <a:tailEnd type="triangle" w="med" len="med"/>
        </a:ln>
        <a:extLst xmlns:a="http://schemas.openxmlformats.org/drawingml/2006/main">
          <a:ext uri="{909E8E84-426E-40DD-AFC4-6F175D3DCCD1}"/>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nfomet.cz/index.php?id=read&amp;idd=1326294288" TargetMode="External"/><Relationship Id="rId1" Type="http://schemas.openxmlformats.org/officeDocument/2006/relationships/hyperlink" Target="http://www.infomet.cz/index.php?id=read&amp;idd=1326294288"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6"/>
  <sheetViews>
    <sheetView topLeftCell="A30" workbookViewId="0">
      <selection activeCell="C53" sqref="C53"/>
    </sheetView>
  </sheetViews>
  <sheetFormatPr defaultRowHeight="12.75"/>
  <cols>
    <col min="2" max="14" width="5.7109375" customWidth="1"/>
  </cols>
  <sheetData>
    <row r="1" spans="1:15" ht="13.5" customHeight="1">
      <c r="A1" s="60" t="s">
        <v>0</v>
      </c>
      <c r="B1" s="60"/>
      <c r="C1" s="60"/>
      <c r="D1" s="60"/>
      <c r="E1" s="60"/>
      <c r="F1" s="60"/>
      <c r="G1" s="60"/>
      <c r="H1" s="60"/>
      <c r="I1" s="60"/>
      <c r="J1" s="60"/>
      <c r="K1" s="60"/>
      <c r="L1" s="60"/>
      <c r="M1" s="60"/>
      <c r="N1" s="60"/>
    </row>
    <row r="2" spans="1:15" ht="13.5" customHeight="1">
      <c r="A2" s="61" t="s">
        <v>18</v>
      </c>
      <c r="B2" s="61"/>
      <c r="C2" s="61"/>
      <c r="D2" s="61"/>
      <c r="E2" s="61"/>
      <c r="F2" s="61"/>
      <c r="G2" s="61"/>
      <c r="H2" s="61"/>
      <c r="I2" s="61"/>
      <c r="J2" s="61"/>
      <c r="K2" s="61"/>
      <c r="L2" s="61"/>
      <c r="M2" s="61"/>
      <c r="N2" s="61"/>
    </row>
    <row r="3" spans="1:15" ht="13.5" customHeight="1">
      <c r="A3" s="1" t="s">
        <v>1</v>
      </c>
      <c r="B3" s="2" t="s">
        <v>2</v>
      </c>
      <c r="C3" s="2" t="s">
        <v>3</v>
      </c>
      <c r="D3" s="2" t="s">
        <v>4</v>
      </c>
      <c r="E3" s="2" t="s">
        <v>5</v>
      </c>
      <c r="F3" s="2" t="s">
        <v>6</v>
      </c>
      <c r="G3" s="2" t="s">
        <v>7</v>
      </c>
      <c r="H3" s="2" t="s">
        <v>8</v>
      </c>
      <c r="I3" s="2" t="s">
        <v>9</v>
      </c>
      <c r="J3" s="2" t="s">
        <v>10</v>
      </c>
      <c r="K3" s="2" t="s">
        <v>11</v>
      </c>
      <c r="L3" s="2" t="s">
        <v>12</v>
      </c>
      <c r="M3" s="2" t="s">
        <v>13</v>
      </c>
      <c r="N3" s="1" t="s">
        <v>14</v>
      </c>
    </row>
    <row r="4" spans="1:15">
      <c r="A4" t="s">
        <v>15</v>
      </c>
      <c r="B4">
        <v>-0.86</v>
      </c>
      <c r="C4">
        <v>0.65</v>
      </c>
      <c r="D4">
        <v>4.0999999999999996</v>
      </c>
      <c r="E4">
        <v>9.2899999999999991</v>
      </c>
      <c r="F4">
        <v>14.65</v>
      </c>
      <c r="G4">
        <v>17.93</v>
      </c>
      <c r="H4">
        <v>19.649999999999999</v>
      </c>
      <c r="I4">
        <v>19.05</v>
      </c>
      <c r="J4">
        <v>15.17</v>
      </c>
      <c r="K4">
        <v>9.77</v>
      </c>
      <c r="L4">
        <v>4.29</v>
      </c>
      <c r="M4">
        <v>0.82</v>
      </c>
      <c r="N4" s="3">
        <v>9.5399999999999991</v>
      </c>
    </row>
    <row r="6" spans="1:15">
      <c r="A6" s="31" t="s">
        <v>87</v>
      </c>
      <c r="B6" s="31"/>
      <c r="C6" s="31"/>
      <c r="D6" s="31"/>
      <c r="E6" s="31"/>
      <c r="F6" s="31"/>
      <c r="G6" s="31"/>
      <c r="H6" s="31"/>
      <c r="I6" s="31"/>
      <c r="J6" s="31"/>
      <c r="K6" s="31"/>
      <c r="L6" s="31"/>
      <c r="M6" s="31"/>
      <c r="N6" s="31"/>
      <c r="O6" s="31"/>
    </row>
  </sheetData>
  <mergeCells count="2">
    <mergeCell ref="A1:N1"/>
    <mergeCell ref="A2:N2"/>
  </mergeCells>
  <phoneticPr fontId="4" type="noConversion"/>
  <pageMargins left="0.78740157499999996" right="0.78740157499999996" top="0.984251969" bottom="0.984251969" header="0.4921259845" footer="0.4921259845"/>
  <pageSetup paperSize="9" orientation="portrait" horizontalDpi="4294967292" verticalDpi="0" r:id="rId1"/>
  <headerFooter alignWithMargins="0"/>
  <drawing r:id="rId2"/>
</worksheet>
</file>

<file path=xl/worksheets/sheet2.xml><?xml version="1.0" encoding="utf-8"?>
<worksheet xmlns="http://schemas.openxmlformats.org/spreadsheetml/2006/main" xmlns:r="http://schemas.openxmlformats.org/officeDocument/2006/relationships">
  <dimension ref="A1:S255"/>
  <sheetViews>
    <sheetView topLeftCell="A255" zoomScale="75" workbookViewId="0">
      <selection activeCell="A266" sqref="A266"/>
    </sheetView>
  </sheetViews>
  <sheetFormatPr defaultRowHeight="12.75"/>
  <cols>
    <col min="2" max="2" width="15" style="5" customWidth="1"/>
    <col min="3" max="3" width="9.140625" customWidth="1"/>
    <col min="4" max="4" width="21.28515625" customWidth="1"/>
    <col min="5" max="5" width="50.140625" customWidth="1"/>
    <col min="7" max="7" width="29.7109375" customWidth="1"/>
  </cols>
  <sheetData>
    <row r="1" spans="1:7">
      <c r="A1" s="53"/>
      <c r="B1" s="45" t="s">
        <v>15</v>
      </c>
    </row>
    <row r="2" spans="1:7" ht="13.5">
      <c r="A2" s="54">
        <v>1770</v>
      </c>
      <c r="B2" s="46">
        <v>10.199999999999999</v>
      </c>
      <c r="C2" s="44"/>
      <c r="D2" s="43" t="s">
        <v>110</v>
      </c>
    </row>
    <row r="3" spans="1:7" ht="13.5">
      <c r="A3" s="54">
        <v>1771</v>
      </c>
      <c r="B3" s="46">
        <v>8.5</v>
      </c>
      <c r="C3" s="44">
        <f>B3-B2</f>
        <v>-1.6999999999999993</v>
      </c>
    </row>
    <row r="4" spans="1:7" ht="13.5">
      <c r="A4" s="54">
        <v>1772</v>
      </c>
      <c r="B4" s="46">
        <v>10.9</v>
      </c>
      <c r="C4" s="44">
        <f t="shared" ref="C4:C67" si="0">B4-B3</f>
        <v>2.4000000000000004</v>
      </c>
    </row>
    <row r="5" spans="1:7" ht="13.5">
      <c r="A5" s="54">
        <v>1773</v>
      </c>
      <c r="B5" s="46">
        <v>10</v>
      </c>
      <c r="C5" s="44">
        <f t="shared" si="0"/>
        <v>-0.90000000000000036</v>
      </c>
    </row>
    <row r="6" spans="1:7" ht="13.5">
      <c r="A6" s="54">
        <v>1774</v>
      </c>
      <c r="B6" s="47">
        <v>10.199999999999999</v>
      </c>
      <c r="C6" s="44">
        <f t="shared" si="0"/>
        <v>0.19999999999999929</v>
      </c>
      <c r="E6" s="4"/>
      <c r="G6" s="4"/>
    </row>
    <row r="7" spans="1:7" ht="13.5">
      <c r="A7" s="55">
        <v>1775</v>
      </c>
      <c r="B7" s="48">
        <v>10.7</v>
      </c>
      <c r="C7" s="5">
        <f t="shared" si="0"/>
        <v>0.5</v>
      </c>
      <c r="F7" s="4"/>
    </row>
    <row r="8" spans="1:7" ht="13.5">
      <c r="A8" s="55">
        <v>1776</v>
      </c>
      <c r="B8" s="48">
        <v>8.8000000000000007</v>
      </c>
      <c r="C8" s="5">
        <f t="shared" si="0"/>
        <v>-1.8999999999999986</v>
      </c>
      <c r="F8" s="4"/>
    </row>
    <row r="9" spans="1:7" ht="13.5">
      <c r="A9" s="55">
        <v>1777</v>
      </c>
      <c r="B9" s="48">
        <v>8.9</v>
      </c>
      <c r="C9" s="5">
        <f t="shared" si="0"/>
        <v>9.9999999999999645E-2</v>
      </c>
      <c r="F9" s="4"/>
    </row>
    <row r="10" spans="1:7" ht="13.5">
      <c r="A10" s="55">
        <v>1778</v>
      </c>
      <c r="B10" s="48">
        <v>10.199999999999999</v>
      </c>
      <c r="C10" s="5">
        <f t="shared" si="0"/>
        <v>1.2999999999999989</v>
      </c>
      <c r="F10" s="4"/>
    </row>
    <row r="11" spans="1:7" ht="13.5">
      <c r="A11" s="55">
        <v>1779</v>
      </c>
      <c r="B11" s="48">
        <v>10.4</v>
      </c>
      <c r="C11" s="5">
        <f t="shared" si="0"/>
        <v>0.20000000000000107</v>
      </c>
      <c r="F11" s="4"/>
    </row>
    <row r="12" spans="1:7" ht="13.5">
      <c r="A12" s="55">
        <v>1780</v>
      </c>
      <c r="B12" s="48">
        <v>8.9</v>
      </c>
      <c r="C12" s="5">
        <f t="shared" si="0"/>
        <v>-1.5</v>
      </c>
      <c r="F12" s="4"/>
    </row>
    <row r="13" spans="1:7" ht="13.5">
      <c r="A13" s="55">
        <v>1781</v>
      </c>
      <c r="B13" s="48">
        <v>10.3</v>
      </c>
      <c r="C13" s="5">
        <f t="shared" si="0"/>
        <v>1.4000000000000004</v>
      </c>
      <c r="F13" s="4"/>
    </row>
    <row r="14" spans="1:7" ht="13.5">
      <c r="A14" s="55">
        <v>1782</v>
      </c>
      <c r="B14" s="48">
        <v>9</v>
      </c>
      <c r="C14" s="5">
        <f t="shared" si="0"/>
        <v>-1.3000000000000007</v>
      </c>
      <c r="F14" s="4"/>
    </row>
    <row r="15" spans="1:7" ht="13.5">
      <c r="A15" s="55">
        <v>1783</v>
      </c>
      <c r="B15" s="48">
        <v>10.1</v>
      </c>
      <c r="C15" s="5">
        <f t="shared" si="0"/>
        <v>1.0999999999999996</v>
      </c>
      <c r="F15" s="4"/>
    </row>
    <row r="16" spans="1:7" ht="13.5">
      <c r="A16" s="55">
        <v>1784</v>
      </c>
      <c r="B16" s="48">
        <v>8.4</v>
      </c>
      <c r="C16" s="5">
        <f t="shared" si="0"/>
        <v>-1.6999999999999993</v>
      </c>
      <c r="F16" s="4"/>
    </row>
    <row r="17" spans="1:7" ht="13.5">
      <c r="A17" s="55">
        <v>1785</v>
      </c>
      <c r="B17" s="48">
        <v>7.9</v>
      </c>
      <c r="C17" s="5">
        <f t="shared" si="0"/>
        <v>-0.5</v>
      </c>
      <c r="F17" s="4"/>
    </row>
    <row r="18" spans="1:7" ht="13.5">
      <c r="A18" s="55">
        <v>1786</v>
      </c>
      <c r="B18" s="48">
        <v>7.4</v>
      </c>
      <c r="C18" s="5">
        <f t="shared" si="0"/>
        <v>-0.5</v>
      </c>
      <c r="F18" s="4"/>
    </row>
    <row r="19" spans="1:7" ht="13.5">
      <c r="A19" s="55">
        <v>1787</v>
      </c>
      <c r="B19" s="48">
        <v>10.199999999999999</v>
      </c>
      <c r="C19" s="5">
        <f t="shared" si="0"/>
        <v>2.7999999999999989</v>
      </c>
      <c r="F19" s="4"/>
    </row>
    <row r="20" spans="1:7" ht="13.5">
      <c r="A20" s="55">
        <v>1788</v>
      </c>
      <c r="B20" s="48">
        <v>9.9</v>
      </c>
      <c r="C20" s="5">
        <f t="shared" si="0"/>
        <v>-0.29999999999999893</v>
      </c>
      <c r="F20" s="4"/>
    </row>
    <row r="21" spans="1:7" ht="13.5">
      <c r="A21" s="55">
        <v>1789</v>
      </c>
      <c r="B21" s="48">
        <v>10.199999999999999</v>
      </c>
      <c r="C21" s="5">
        <f t="shared" si="0"/>
        <v>0.29999999999999893</v>
      </c>
      <c r="F21" s="4"/>
    </row>
    <row r="22" spans="1:7" ht="13.5">
      <c r="A22" s="55">
        <v>1790</v>
      </c>
      <c r="B22" s="48">
        <v>10.199999999999999</v>
      </c>
      <c r="C22" s="5">
        <f t="shared" si="0"/>
        <v>0</v>
      </c>
      <c r="F22" s="4"/>
    </row>
    <row r="23" spans="1:7" ht="13.5">
      <c r="A23" s="55">
        <v>1791</v>
      </c>
      <c r="B23" s="48">
        <v>11.2</v>
      </c>
      <c r="C23" s="5">
        <f t="shared" si="0"/>
        <v>1</v>
      </c>
      <c r="F23" s="4"/>
    </row>
    <row r="24" spans="1:7" ht="13.5">
      <c r="A24" s="55">
        <v>1792</v>
      </c>
      <c r="B24" s="48">
        <v>10.3</v>
      </c>
      <c r="C24" s="5">
        <f t="shared" si="0"/>
        <v>-0.89999999999999858</v>
      </c>
      <c r="F24" s="4"/>
    </row>
    <row r="25" spans="1:7" ht="13.5">
      <c r="A25" s="55">
        <v>1793</v>
      </c>
      <c r="B25" s="48">
        <v>10.6</v>
      </c>
      <c r="C25" s="5">
        <f t="shared" si="0"/>
        <v>0.29999999999999893</v>
      </c>
      <c r="F25" s="4"/>
      <c r="G25" s="4"/>
    </row>
    <row r="26" spans="1:7" ht="13.5">
      <c r="A26" s="55">
        <v>1794</v>
      </c>
      <c r="B26" s="48">
        <v>11.5</v>
      </c>
      <c r="C26" s="5">
        <f t="shared" si="0"/>
        <v>0.90000000000000036</v>
      </c>
      <c r="F26" s="4"/>
    </row>
    <row r="27" spans="1:7" ht="13.5">
      <c r="A27" s="55">
        <v>1795</v>
      </c>
      <c r="B27" s="48">
        <v>10</v>
      </c>
      <c r="C27" s="5">
        <f t="shared" si="0"/>
        <v>-1.5</v>
      </c>
      <c r="F27" s="4"/>
    </row>
    <row r="28" spans="1:7" ht="13.5">
      <c r="A28" s="55">
        <v>1796</v>
      </c>
      <c r="B28" s="48">
        <v>10.1</v>
      </c>
      <c r="C28" s="5">
        <f t="shared" si="0"/>
        <v>9.9999999999999645E-2</v>
      </c>
      <c r="F28" s="4"/>
      <c r="G28" s="4"/>
    </row>
    <row r="29" spans="1:7" ht="13.5">
      <c r="A29" s="55">
        <v>1797</v>
      </c>
      <c r="B29" s="48">
        <v>11</v>
      </c>
      <c r="C29" s="5">
        <f t="shared" si="0"/>
        <v>0.90000000000000036</v>
      </c>
      <c r="F29" s="4"/>
    </row>
    <row r="30" spans="1:7" ht="13.5">
      <c r="A30" s="55">
        <v>1798</v>
      </c>
      <c r="B30" s="48">
        <v>10.7</v>
      </c>
      <c r="C30" s="5">
        <f t="shared" si="0"/>
        <v>-0.30000000000000071</v>
      </c>
      <c r="F30" s="4"/>
    </row>
    <row r="31" spans="1:7" ht="13.5">
      <c r="A31" s="55">
        <v>1799</v>
      </c>
      <c r="B31" s="48">
        <v>7.7</v>
      </c>
      <c r="C31" s="5">
        <f t="shared" si="0"/>
        <v>-2.9999999999999991</v>
      </c>
      <c r="F31" s="4"/>
    </row>
    <row r="32" spans="1:7" ht="13.5">
      <c r="A32" s="55">
        <v>1800</v>
      </c>
      <c r="B32" s="48">
        <v>10.1</v>
      </c>
      <c r="C32" s="5">
        <f t="shared" si="0"/>
        <v>2.3999999999999995</v>
      </c>
      <c r="F32" s="4"/>
    </row>
    <row r="33" spans="1:6" ht="13.5">
      <c r="A33" s="55">
        <v>1801</v>
      </c>
      <c r="B33" s="48">
        <v>10.9</v>
      </c>
      <c r="C33" s="5">
        <f t="shared" si="0"/>
        <v>0.80000000000000071</v>
      </c>
      <c r="F33" s="4"/>
    </row>
    <row r="34" spans="1:6" ht="13.5">
      <c r="A34" s="55">
        <v>1802</v>
      </c>
      <c r="B34" s="48">
        <v>10.199999999999999</v>
      </c>
      <c r="C34" s="5">
        <f t="shared" si="0"/>
        <v>-0.70000000000000107</v>
      </c>
    </row>
    <row r="35" spans="1:6" ht="13.5">
      <c r="A35" s="55">
        <v>1803</v>
      </c>
      <c r="B35" s="48">
        <v>9.1999999999999993</v>
      </c>
      <c r="C35" s="5">
        <f t="shared" si="0"/>
        <v>-1</v>
      </c>
    </row>
    <row r="36" spans="1:6" ht="13.5">
      <c r="A36" s="55">
        <v>1804</v>
      </c>
      <c r="B36" s="48">
        <v>9.6</v>
      </c>
      <c r="C36" s="5">
        <f t="shared" si="0"/>
        <v>0.40000000000000036</v>
      </c>
    </row>
    <row r="37" spans="1:6" ht="13.5">
      <c r="A37" s="55">
        <v>1805</v>
      </c>
      <c r="B37" s="48">
        <v>8.1</v>
      </c>
      <c r="C37" s="5">
        <f t="shared" si="0"/>
        <v>-1.5</v>
      </c>
    </row>
    <row r="38" spans="1:6" ht="13.5">
      <c r="A38" s="55">
        <v>1806</v>
      </c>
      <c r="B38" s="48">
        <v>11</v>
      </c>
      <c r="C38" s="5">
        <f t="shared" si="0"/>
        <v>2.9000000000000004</v>
      </c>
    </row>
    <row r="39" spans="1:6" ht="13.5">
      <c r="A39" s="55">
        <v>1807</v>
      </c>
      <c r="B39" s="48">
        <v>10.8</v>
      </c>
      <c r="C39" s="5">
        <f t="shared" si="0"/>
        <v>-0.19999999999999929</v>
      </c>
    </row>
    <row r="40" spans="1:6" ht="13.5">
      <c r="A40" s="55">
        <v>1808</v>
      </c>
      <c r="B40" s="48">
        <v>9.1999999999999993</v>
      </c>
      <c r="C40" s="5">
        <f t="shared" si="0"/>
        <v>-1.6000000000000014</v>
      </c>
    </row>
    <row r="41" spans="1:6" ht="13.5">
      <c r="A41" s="55">
        <v>1809</v>
      </c>
      <c r="B41" s="48">
        <v>9.9</v>
      </c>
      <c r="C41" s="5">
        <f t="shared" si="0"/>
        <v>0.70000000000000107</v>
      </c>
    </row>
    <row r="42" spans="1:6" ht="13.5">
      <c r="A42" s="55">
        <v>1810</v>
      </c>
      <c r="B42" s="48">
        <v>9.6999999999999993</v>
      </c>
      <c r="C42" s="5">
        <f t="shared" si="0"/>
        <v>-0.20000000000000107</v>
      </c>
    </row>
    <row r="43" spans="1:6" ht="13.5">
      <c r="A43" s="55">
        <v>1811</v>
      </c>
      <c r="B43" s="48">
        <v>11.2</v>
      </c>
      <c r="C43" s="5">
        <f t="shared" si="0"/>
        <v>1.5</v>
      </c>
    </row>
    <row r="44" spans="1:6" ht="13.5">
      <c r="A44" s="55">
        <v>1812</v>
      </c>
      <c r="B44" s="48">
        <v>8.6</v>
      </c>
      <c r="C44" s="5">
        <f t="shared" si="0"/>
        <v>-2.5999999999999996</v>
      </c>
    </row>
    <row r="45" spans="1:6" ht="13.5">
      <c r="A45" s="55">
        <v>1813</v>
      </c>
      <c r="B45" s="48">
        <v>9.5</v>
      </c>
      <c r="C45" s="5">
        <f t="shared" si="0"/>
        <v>0.90000000000000036</v>
      </c>
    </row>
    <row r="46" spans="1:6" ht="13.5">
      <c r="A46" s="55">
        <v>1814</v>
      </c>
      <c r="B46" s="48">
        <v>8.4</v>
      </c>
      <c r="C46" s="5">
        <f t="shared" si="0"/>
        <v>-1.0999999999999996</v>
      </c>
    </row>
    <row r="47" spans="1:6" ht="13.5">
      <c r="A47" s="55">
        <v>1815</v>
      </c>
      <c r="B47" s="48">
        <v>9.5</v>
      </c>
      <c r="C47" s="5">
        <f t="shared" si="0"/>
        <v>1.0999999999999996</v>
      </c>
    </row>
    <row r="48" spans="1:6" ht="13.5">
      <c r="A48" s="55">
        <v>1816</v>
      </c>
      <c r="B48" s="48">
        <v>9</v>
      </c>
      <c r="C48" s="5">
        <f t="shared" si="0"/>
        <v>-0.5</v>
      </c>
    </row>
    <row r="49" spans="1:3" ht="13.5">
      <c r="A49" s="55">
        <v>1817</v>
      </c>
      <c r="B49" s="48">
        <v>9.9</v>
      </c>
      <c r="C49" s="5">
        <f t="shared" si="0"/>
        <v>0.90000000000000036</v>
      </c>
    </row>
    <row r="50" spans="1:3" ht="13.5">
      <c r="A50" s="55">
        <v>1818</v>
      </c>
      <c r="B50" s="48">
        <v>10.1</v>
      </c>
      <c r="C50" s="5">
        <f t="shared" si="0"/>
        <v>0.19999999999999929</v>
      </c>
    </row>
    <row r="51" spans="1:3" ht="13.5">
      <c r="A51" s="55">
        <v>1819</v>
      </c>
      <c r="B51" s="48">
        <v>10.4</v>
      </c>
      <c r="C51" s="5">
        <f t="shared" si="0"/>
        <v>0.30000000000000071</v>
      </c>
    </row>
    <row r="52" spans="1:3" ht="13.5">
      <c r="A52" s="55">
        <v>1820</v>
      </c>
      <c r="B52" s="48">
        <v>9.1999999999999993</v>
      </c>
      <c r="C52" s="5">
        <f t="shared" si="0"/>
        <v>-1.2000000000000011</v>
      </c>
    </row>
    <row r="53" spans="1:3" ht="13.5">
      <c r="A53" s="55">
        <v>1821</v>
      </c>
      <c r="B53" s="48">
        <v>9.9</v>
      </c>
      <c r="C53" s="5">
        <f t="shared" si="0"/>
        <v>0.70000000000000107</v>
      </c>
    </row>
    <row r="54" spans="1:3" ht="13.5">
      <c r="A54" s="55">
        <v>1822</v>
      </c>
      <c r="B54" s="48">
        <v>11</v>
      </c>
      <c r="C54" s="5">
        <f t="shared" si="0"/>
        <v>1.0999999999999996</v>
      </c>
    </row>
    <row r="55" spans="1:3" ht="13.5">
      <c r="A55" s="55">
        <v>1823</v>
      </c>
      <c r="B55" s="48">
        <v>9.6999999999999993</v>
      </c>
      <c r="C55" s="5">
        <f t="shared" si="0"/>
        <v>-1.3000000000000007</v>
      </c>
    </row>
    <row r="56" spans="1:3" ht="13.5">
      <c r="A56" s="55">
        <v>1824</v>
      </c>
      <c r="B56" s="48">
        <v>10.5</v>
      </c>
      <c r="C56" s="5">
        <f t="shared" si="0"/>
        <v>0.80000000000000071</v>
      </c>
    </row>
    <row r="57" spans="1:3" ht="13.5">
      <c r="A57" s="55">
        <v>1825</v>
      </c>
      <c r="B57" s="48">
        <v>10.4</v>
      </c>
      <c r="C57" s="5">
        <f t="shared" si="0"/>
        <v>-9.9999999999999645E-2</v>
      </c>
    </row>
    <row r="58" spans="1:3" ht="13.5">
      <c r="A58" s="55">
        <v>1826</v>
      </c>
      <c r="B58" s="48">
        <v>9.9</v>
      </c>
      <c r="C58" s="5">
        <f t="shared" si="0"/>
        <v>-0.5</v>
      </c>
    </row>
    <row r="59" spans="1:3" ht="13.5">
      <c r="A59" s="55">
        <v>1827</v>
      </c>
      <c r="B59" s="48">
        <v>9.8000000000000007</v>
      </c>
      <c r="C59" s="5">
        <f t="shared" si="0"/>
        <v>-9.9999999999999645E-2</v>
      </c>
    </row>
    <row r="60" spans="1:3" ht="13.5">
      <c r="A60" s="55">
        <v>1828</v>
      </c>
      <c r="B60" s="48">
        <v>10</v>
      </c>
      <c r="C60" s="5">
        <f t="shared" si="0"/>
        <v>0.19999999999999929</v>
      </c>
    </row>
    <row r="61" spans="1:3" ht="13.5">
      <c r="A61" s="55">
        <v>1829</v>
      </c>
      <c r="B61" s="48">
        <v>7.4</v>
      </c>
      <c r="C61" s="5">
        <f t="shared" si="0"/>
        <v>-2.5999999999999996</v>
      </c>
    </row>
    <row r="62" spans="1:3" ht="13.5">
      <c r="A62" s="55">
        <v>1830</v>
      </c>
      <c r="B62" s="48">
        <v>9.3000000000000007</v>
      </c>
      <c r="C62" s="5">
        <f t="shared" si="0"/>
        <v>1.9000000000000004</v>
      </c>
    </row>
    <row r="63" spans="1:3" ht="13.5">
      <c r="A63" s="55">
        <v>1831</v>
      </c>
      <c r="B63" s="48">
        <v>9.6999999999999993</v>
      </c>
      <c r="C63" s="5">
        <f t="shared" si="0"/>
        <v>0.39999999999999858</v>
      </c>
    </row>
    <row r="64" spans="1:3" ht="13.5">
      <c r="A64" s="55">
        <v>1832</v>
      </c>
      <c r="B64" s="48">
        <v>9.5</v>
      </c>
      <c r="C64" s="5">
        <f t="shared" si="0"/>
        <v>-0.19999999999999929</v>
      </c>
    </row>
    <row r="65" spans="1:3" ht="13.5">
      <c r="A65" s="55">
        <v>1833</v>
      </c>
      <c r="B65" s="48">
        <v>9.9</v>
      </c>
      <c r="C65" s="5">
        <f t="shared" si="0"/>
        <v>0.40000000000000036</v>
      </c>
    </row>
    <row r="66" spans="1:3" ht="13.5">
      <c r="A66" s="55">
        <v>1834</v>
      </c>
      <c r="B66" s="48">
        <v>11.4</v>
      </c>
      <c r="C66" s="5">
        <f t="shared" si="0"/>
        <v>1.5</v>
      </c>
    </row>
    <row r="67" spans="1:3" ht="13.5">
      <c r="A67" s="55">
        <v>1835</v>
      </c>
      <c r="B67" s="48">
        <v>9.6999999999999993</v>
      </c>
      <c r="C67" s="5">
        <f t="shared" si="0"/>
        <v>-1.7000000000000011</v>
      </c>
    </row>
    <row r="68" spans="1:3" ht="13.5">
      <c r="A68" s="55">
        <v>1836</v>
      </c>
      <c r="B68" s="48">
        <v>9.6999999999999993</v>
      </c>
      <c r="C68" s="5">
        <f t="shared" ref="C68:C131" si="1">B68-B67</f>
        <v>0</v>
      </c>
    </row>
    <row r="69" spans="1:3" ht="13.5">
      <c r="A69" s="55">
        <v>1837</v>
      </c>
      <c r="B69" s="48">
        <v>8.3000000000000007</v>
      </c>
      <c r="C69" s="5">
        <f t="shared" si="1"/>
        <v>-1.3999999999999986</v>
      </c>
    </row>
    <row r="70" spans="1:3" ht="13.5">
      <c r="A70" s="55">
        <v>1838</v>
      </c>
      <c r="B70" s="48">
        <v>7.2</v>
      </c>
      <c r="C70" s="5">
        <f t="shared" si="1"/>
        <v>-1.1000000000000005</v>
      </c>
    </row>
    <row r="71" spans="1:3" ht="13.5">
      <c r="A71" s="55">
        <v>1839</v>
      </c>
      <c r="B71" s="48">
        <v>9.1</v>
      </c>
      <c r="C71" s="5">
        <f t="shared" si="1"/>
        <v>1.8999999999999995</v>
      </c>
    </row>
    <row r="72" spans="1:3" ht="13.5">
      <c r="A72" s="55">
        <v>1840</v>
      </c>
      <c r="B72" s="48">
        <v>7.6</v>
      </c>
      <c r="C72" s="5">
        <f t="shared" si="1"/>
        <v>-1.5</v>
      </c>
    </row>
    <row r="73" spans="1:3" ht="13.5">
      <c r="A73" s="55">
        <v>1841</v>
      </c>
      <c r="B73" s="48">
        <v>9.5</v>
      </c>
      <c r="C73" s="5">
        <f t="shared" si="1"/>
        <v>1.9000000000000004</v>
      </c>
    </row>
    <row r="74" spans="1:3" ht="13.5">
      <c r="A74" s="55">
        <v>1842</v>
      </c>
      <c r="B74" s="48">
        <v>8.6999999999999993</v>
      </c>
      <c r="C74" s="5">
        <f t="shared" si="1"/>
        <v>-0.80000000000000071</v>
      </c>
    </row>
    <row r="75" spans="1:3" ht="13.5">
      <c r="A75" s="55">
        <v>1843</v>
      </c>
      <c r="B75" s="48">
        <v>9.5</v>
      </c>
      <c r="C75" s="5">
        <f t="shared" si="1"/>
        <v>0.80000000000000071</v>
      </c>
    </row>
    <row r="76" spans="1:3" ht="13.5">
      <c r="A76" s="55">
        <v>1844</v>
      </c>
      <c r="B76" s="48">
        <v>8.3000000000000007</v>
      </c>
      <c r="C76" s="5">
        <f t="shared" si="1"/>
        <v>-1.1999999999999993</v>
      </c>
    </row>
    <row r="77" spans="1:3" ht="13.5">
      <c r="A77" s="55">
        <v>1845</v>
      </c>
      <c r="B77" s="48">
        <v>8.3000000000000007</v>
      </c>
      <c r="C77" s="5">
        <f t="shared" si="1"/>
        <v>0</v>
      </c>
    </row>
    <row r="78" spans="1:3" ht="13.5">
      <c r="A78" s="55">
        <v>1846</v>
      </c>
      <c r="B78" s="48">
        <v>10</v>
      </c>
      <c r="C78" s="5">
        <f t="shared" si="1"/>
        <v>1.6999999999999993</v>
      </c>
    </row>
    <row r="79" spans="1:3" ht="13.5">
      <c r="A79" s="55">
        <v>1847</v>
      </c>
      <c r="B79" s="48">
        <v>8.1999999999999993</v>
      </c>
      <c r="C79" s="5">
        <f t="shared" si="1"/>
        <v>-1.8000000000000007</v>
      </c>
    </row>
    <row r="80" spans="1:3">
      <c r="A80" s="55">
        <v>1848</v>
      </c>
      <c r="B80" s="49">
        <v>9.1</v>
      </c>
      <c r="C80" s="5">
        <f t="shared" si="1"/>
        <v>0.90000000000000036</v>
      </c>
    </row>
    <row r="81" spans="1:3">
      <c r="A81" s="55">
        <v>1849</v>
      </c>
      <c r="B81" s="49">
        <v>8.4</v>
      </c>
      <c r="C81" s="5">
        <f t="shared" si="1"/>
        <v>-0.69999999999999929</v>
      </c>
    </row>
    <row r="82" spans="1:3">
      <c r="A82" s="55">
        <v>1850</v>
      </c>
      <c r="B82" s="49">
        <v>8.6999999999999993</v>
      </c>
      <c r="C82" s="5">
        <f t="shared" si="1"/>
        <v>0.29999999999999893</v>
      </c>
    </row>
    <row r="83" spans="1:3">
      <c r="A83" s="55">
        <v>1851</v>
      </c>
      <c r="B83" s="49">
        <v>8.5</v>
      </c>
      <c r="C83" s="5">
        <f t="shared" si="1"/>
        <v>-0.19999999999999929</v>
      </c>
    </row>
    <row r="84" spans="1:3">
      <c r="A84" s="55">
        <v>1852</v>
      </c>
      <c r="B84" s="49">
        <v>9.9</v>
      </c>
      <c r="C84" s="5">
        <f t="shared" si="1"/>
        <v>1.4000000000000004</v>
      </c>
    </row>
    <row r="85" spans="1:3">
      <c r="A85" s="55">
        <v>1853</v>
      </c>
      <c r="B85" s="49">
        <v>7.8</v>
      </c>
      <c r="C85" s="5">
        <f t="shared" si="1"/>
        <v>-2.1000000000000005</v>
      </c>
    </row>
    <row r="86" spans="1:3">
      <c r="A86" s="55">
        <v>1854</v>
      </c>
      <c r="B86" s="49">
        <v>8.9</v>
      </c>
      <c r="C86" s="5">
        <f t="shared" si="1"/>
        <v>1.1000000000000005</v>
      </c>
    </row>
    <row r="87" spans="1:3">
      <c r="A87" s="55">
        <v>1855</v>
      </c>
      <c r="B87" s="49">
        <v>7.6</v>
      </c>
      <c r="C87" s="5">
        <f t="shared" si="1"/>
        <v>-1.3000000000000007</v>
      </c>
    </row>
    <row r="88" spans="1:3">
      <c r="A88" s="55">
        <v>1856</v>
      </c>
      <c r="B88" s="49">
        <v>8.9</v>
      </c>
      <c r="C88" s="5">
        <f t="shared" si="1"/>
        <v>1.3000000000000007</v>
      </c>
    </row>
    <row r="89" spans="1:3">
      <c r="A89" s="55">
        <v>1857</v>
      </c>
      <c r="B89" s="49">
        <v>9.1</v>
      </c>
      <c r="C89" s="5">
        <f t="shared" si="1"/>
        <v>0.19999999999999929</v>
      </c>
    </row>
    <row r="90" spans="1:3">
      <c r="A90" s="55">
        <v>1858</v>
      </c>
      <c r="B90" s="49">
        <v>7.9</v>
      </c>
      <c r="C90" s="5">
        <f t="shared" si="1"/>
        <v>-1.1999999999999993</v>
      </c>
    </row>
    <row r="91" spans="1:3">
      <c r="A91" s="55">
        <v>1859</v>
      </c>
      <c r="B91" s="49">
        <v>10</v>
      </c>
      <c r="C91" s="5">
        <f t="shared" si="1"/>
        <v>2.0999999999999996</v>
      </c>
    </row>
    <row r="92" spans="1:3">
      <c r="A92" s="55">
        <v>1860</v>
      </c>
      <c r="B92" s="49">
        <v>8.4</v>
      </c>
      <c r="C92" s="5">
        <f t="shared" si="1"/>
        <v>-1.5999999999999996</v>
      </c>
    </row>
    <row r="93" spans="1:3">
      <c r="A93" s="55">
        <v>1861</v>
      </c>
      <c r="B93" s="49">
        <v>9.1999999999999993</v>
      </c>
      <c r="C93" s="5">
        <f t="shared" si="1"/>
        <v>0.79999999999999893</v>
      </c>
    </row>
    <row r="94" spans="1:3">
      <c r="A94" s="55">
        <v>1862</v>
      </c>
      <c r="B94" s="49">
        <v>9.8000000000000007</v>
      </c>
      <c r="C94" s="5">
        <f t="shared" si="1"/>
        <v>0.60000000000000142</v>
      </c>
    </row>
    <row r="95" spans="1:3">
      <c r="A95" s="55">
        <v>1863</v>
      </c>
      <c r="B95" s="49">
        <v>10.4</v>
      </c>
      <c r="C95" s="5">
        <f t="shared" si="1"/>
        <v>0.59999999999999964</v>
      </c>
    </row>
    <row r="96" spans="1:3">
      <c r="A96" s="55">
        <v>1864</v>
      </c>
      <c r="B96" s="49">
        <v>7.4</v>
      </c>
      <c r="C96" s="5">
        <f t="shared" si="1"/>
        <v>-3</v>
      </c>
    </row>
    <row r="97" spans="1:3">
      <c r="A97" s="55">
        <v>1865</v>
      </c>
      <c r="B97" s="49">
        <v>9.1</v>
      </c>
      <c r="C97" s="5">
        <f t="shared" si="1"/>
        <v>1.6999999999999993</v>
      </c>
    </row>
    <row r="98" spans="1:3">
      <c r="A98" s="55">
        <v>1866</v>
      </c>
      <c r="B98" s="49">
        <v>10</v>
      </c>
      <c r="C98" s="5">
        <f t="shared" si="1"/>
        <v>0.90000000000000036</v>
      </c>
    </row>
    <row r="99" spans="1:3">
      <c r="A99" s="55">
        <v>1867</v>
      </c>
      <c r="B99" s="49">
        <v>9.1</v>
      </c>
      <c r="C99" s="5">
        <f t="shared" si="1"/>
        <v>-0.90000000000000036</v>
      </c>
    </row>
    <row r="100" spans="1:3">
      <c r="A100" s="55">
        <v>1868</v>
      </c>
      <c r="B100" s="49">
        <v>11.2</v>
      </c>
      <c r="C100" s="5">
        <f t="shared" si="1"/>
        <v>2.0999999999999996</v>
      </c>
    </row>
    <row r="101" spans="1:3">
      <c r="A101" s="55">
        <v>1869</v>
      </c>
      <c r="B101" s="49">
        <v>9.4</v>
      </c>
      <c r="C101" s="5">
        <f t="shared" si="1"/>
        <v>-1.7999999999999989</v>
      </c>
    </row>
    <row r="102" spans="1:3">
      <c r="A102" s="55">
        <v>1870</v>
      </c>
      <c r="B102" s="49">
        <v>8.1</v>
      </c>
      <c r="C102" s="5">
        <f t="shared" si="1"/>
        <v>-1.3000000000000007</v>
      </c>
    </row>
    <row r="103" spans="1:3">
      <c r="A103" s="55">
        <v>1871</v>
      </c>
      <c r="B103" s="49">
        <v>7.2</v>
      </c>
      <c r="C103" s="5">
        <f t="shared" si="1"/>
        <v>-0.89999999999999947</v>
      </c>
    </row>
    <row r="104" spans="1:3">
      <c r="A104" s="55">
        <v>1872</v>
      </c>
      <c r="B104" s="49">
        <v>10.3</v>
      </c>
      <c r="C104" s="5">
        <f t="shared" si="1"/>
        <v>3.1000000000000005</v>
      </c>
    </row>
    <row r="105" spans="1:3">
      <c r="A105" s="55">
        <v>1873</v>
      </c>
      <c r="B105" s="49">
        <v>9.8000000000000007</v>
      </c>
      <c r="C105" s="5">
        <f t="shared" si="1"/>
        <v>-0.5</v>
      </c>
    </row>
    <row r="106" spans="1:3">
      <c r="A106" s="55">
        <v>1874</v>
      </c>
      <c r="B106" s="49">
        <v>9.1999999999999993</v>
      </c>
      <c r="C106" s="5">
        <f t="shared" si="1"/>
        <v>-0.60000000000000142</v>
      </c>
    </row>
    <row r="107" spans="1:3">
      <c r="A107" s="55">
        <v>1875</v>
      </c>
      <c r="B107" s="49">
        <v>8.4</v>
      </c>
      <c r="C107" s="5">
        <f t="shared" si="1"/>
        <v>-0.79999999999999893</v>
      </c>
    </row>
    <row r="108" spans="1:3">
      <c r="A108" s="55">
        <v>1876</v>
      </c>
      <c r="B108" s="49">
        <v>9.1</v>
      </c>
      <c r="C108" s="5">
        <f t="shared" si="1"/>
        <v>0.69999999999999929</v>
      </c>
    </row>
    <row r="109" spans="1:3">
      <c r="A109" s="55">
        <v>1877</v>
      </c>
      <c r="B109" s="49">
        <v>9.4</v>
      </c>
      <c r="C109" s="5">
        <f t="shared" si="1"/>
        <v>0.30000000000000071</v>
      </c>
    </row>
    <row r="110" spans="1:3">
      <c r="A110" s="55">
        <v>1878</v>
      </c>
      <c r="B110" s="49">
        <v>9.6999999999999993</v>
      </c>
      <c r="C110" s="5">
        <f t="shared" si="1"/>
        <v>0.29999999999999893</v>
      </c>
    </row>
    <row r="111" spans="1:3">
      <c r="A111" s="55">
        <v>1879</v>
      </c>
      <c r="B111" s="49">
        <v>7.9</v>
      </c>
      <c r="C111" s="5">
        <f t="shared" si="1"/>
        <v>-1.7999999999999989</v>
      </c>
    </row>
    <row r="112" spans="1:3">
      <c r="A112" s="55">
        <v>1880</v>
      </c>
      <c r="B112" s="49">
        <v>9.4</v>
      </c>
      <c r="C112" s="5">
        <f t="shared" si="1"/>
        <v>1.5</v>
      </c>
    </row>
    <row r="113" spans="1:3">
      <c r="A113" s="55">
        <v>1881</v>
      </c>
      <c r="B113" s="49">
        <v>8.1999999999999993</v>
      </c>
      <c r="C113" s="5">
        <f t="shared" si="1"/>
        <v>-1.2000000000000011</v>
      </c>
    </row>
    <row r="114" spans="1:3">
      <c r="A114" s="55">
        <v>1882</v>
      </c>
      <c r="B114" s="49">
        <v>9.6</v>
      </c>
      <c r="C114" s="5">
        <f t="shared" si="1"/>
        <v>1.4000000000000004</v>
      </c>
    </row>
    <row r="115" spans="1:3">
      <c r="A115" s="55">
        <v>1883</v>
      </c>
      <c r="B115" s="49">
        <v>9</v>
      </c>
      <c r="C115" s="5">
        <f t="shared" si="1"/>
        <v>-0.59999999999999964</v>
      </c>
    </row>
    <row r="116" spans="1:3">
      <c r="A116" s="55">
        <v>1884</v>
      </c>
      <c r="B116" s="49">
        <v>9.5</v>
      </c>
      <c r="C116" s="5">
        <f t="shared" si="1"/>
        <v>0.5</v>
      </c>
    </row>
    <row r="117" spans="1:3">
      <c r="A117" s="55">
        <v>1885</v>
      </c>
      <c r="B117" s="49">
        <v>9.4</v>
      </c>
      <c r="C117" s="5">
        <f t="shared" si="1"/>
        <v>-9.9999999999999645E-2</v>
      </c>
    </row>
    <row r="118" spans="1:3">
      <c r="A118" s="55">
        <v>1886</v>
      </c>
      <c r="B118" s="49">
        <v>9.5</v>
      </c>
      <c r="C118" s="5">
        <f t="shared" si="1"/>
        <v>9.9999999999999645E-2</v>
      </c>
    </row>
    <row r="119" spans="1:3">
      <c r="A119" s="55">
        <v>1887</v>
      </c>
      <c r="B119" s="49">
        <v>8.4</v>
      </c>
      <c r="C119" s="5">
        <f t="shared" si="1"/>
        <v>-1.0999999999999996</v>
      </c>
    </row>
    <row r="120" spans="1:3">
      <c r="A120" s="55">
        <v>1888</v>
      </c>
      <c r="B120" s="49">
        <v>8.4</v>
      </c>
      <c r="C120" s="5">
        <f t="shared" si="1"/>
        <v>0</v>
      </c>
    </row>
    <row r="121" spans="1:3">
      <c r="A121" s="55">
        <v>1889</v>
      </c>
      <c r="B121" s="49">
        <v>8.8000000000000007</v>
      </c>
      <c r="C121" s="5">
        <f t="shared" si="1"/>
        <v>0.40000000000000036</v>
      </c>
    </row>
    <row r="122" spans="1:3">
      <c r="A122" s="55">
        <v>1890</v>
      </c>
      <c r="B122" s="49">
        <v>8.9</v>
      </c>
      <c r="C122" s="5">
        <f t="shared" si="1"/>
        <v>9.9999999999999645E-2</v>
      </c>
    </row>
    <row r="123" spans="1:3">
      <c r="A123" s="55">
        <v>1891</v>
      </c>
      <c r="B123" s="49">
        <v>8.6</v>
      </c>
      <c r="C123" s="5">
        <f t="shared" si="1"/>
        <v>-0.30000000000000071</v>
      </c>
    </row>
    <row r="124" spans="1:3">
      <c r="A124" s="55">
        <v>1892</v>
      </c>
      <c r="B124" s="49">
        <v>8.9</v>
      </c>
      <c r="C124" s="5">
        <f t="shared" si="1"/>
        <v>0.30000000000000071</v>
      </c>
    </row>
    <row r="125" spans="1:3">
      <c r="A125" s="55">
        <v>1893</v>
      </c>
      <c r="B125" s="49">
        <v>8.9</v>
      </c>
      <c r="C125" s="5">
        <f t="shared" si="1"/>
        <v>0</v>
      </c>
    </row>
    <row r="126" spans="1:3">
      <c r="A126" s="55">
        <v>1894</v>
      </c>
      <c r="B126" s="49">
        <v>9.3000000000000007</v>
      </c>
      <c r="C126" s="5">
        <f t="shared" si="1"/>
        <v>0.40000000000000036</v>
      </c>
    </row>
    <row r="127" spans="1:3">
      <c r="A127" s="55">
        <v>1895</v>
      </c>
      <c r="B127" s="49">
        <v>8.4</v>
      </c>
      <c r="C127" s="5">
        <f t="shared" si="1"/>
        <v>-0.90000000000000036</v>
      </c>
    </row>
    <row r="128" spans="1:3">
      <c r="A128" s="55">
        <v>1896</v>
      </c>
      <c r="B128" s="49">
        <v>8.6</v>
      </c>
      <c r="C128" s="5">
        <f t="shared" si="1"/>
        <v>0.19999999999999929</v>
      </c>
    </row>
    <row r="129" spans="1:3">
      <c r="A129" s="55">
        <v>1897</v>
      </c>
      <c r="B129" s="49">
        <v>9.1</v>
      </c>
      <c r="C129" s="5">
        <f t="shared" si="1"/>
        <v>0.5</v>
      </c>
    </row>
    <row r="130" spans="1:3">
      <c r="A130" s="55">
        <v>1898</v>
      </c>
      <c r="B130" s="49">
        <v>10.1</v>
      </c>
      <c r="C130" s="5">
        <f t="shared" si="1"/>
        <v>1</v>
      </c>
    </row>
    <row r="131" spans="1:3">
      <c r="A131" s="55">
        <v>1899</v>
      </c>
      <c r="B131" s="49">
        <v>8.9</v>
      </c>
      <c r="C131" s="5">
        <f t="shared" si="1"/>
        <v>-1.1999999999999993</v>
      </c>
    </row>
    <row r="132" spans="1:3">
      <c r="A132" s="55">
        <v>1900</v>
      </c>
      <c r="B132" s="49">
        <v>9.5</v>
      </c>
      <c r="C132" s="5">
        <f t="shared" ref="C132:C195" si="2">B132-B131</f>
        <v>0.59999999999999964</v>
      </c>
    </row>
    <row r="133" spans="1:3">
      <c r="A133" s="55">
        <v>1901</v>
      </c>
      <c r="B133" s="49">
        <v>8.6999999999999993</v>
      </c>
      <c r="C133" s="5">
        <f t="shared" si="2"/>
        <v>-0.80000000000000071</v>
      </c>
    </row>
    <row r="134" spans="1:3">
      <c r="A134" s="55">
        <v>1902</v>
      </c>
      <c r="B134" s="49">
        <v>8.1999999999999993</v>
      </c>
      <c r="C134" s="5">
        <f t="shared" si="2"/>
        <v>-0.5</v>
      </c>
    </row>
    <row r="135" spans="1:3">
      <c r="A135" s="55">
        <v>1903</v>
      </c>
      <c r="B135" s="49">
        <v>9.6</v>
      </c>
      <c r="C135" s="5">
        <f t="shared" si="2"/>
        <v>1.4000000000000004</v>
      </c>
    </row>
    <row r="136" spans="1:3">
      <c r="A136" s="55">
        <v>1904</v>
      </c>
      <c r="B136" s="49">
        <v>9.8000000000000007</v>
      </c>
      <c r="C136" s="5">
        <f t="shared" si="2"/>
        <v>0.20000000000000107</v>
      </c>
    </row>
    <row r="137" spans="1:3">
      <c r="A137" s="55">
        <v>1905</v>
      </c>
      <c r="B137" s="49">
        <v>9.3000000000000007</v>
      </c>
      <c r="C137" s="5">
        <f t="shared" si="2"/>
        <v>-0.5</v>
      </c>
    </row>
    <row r="138" spans="1:3">
      <c r="A138" s="55">
        <v>1906</v>
      </c>
      <c r="B138" s="49">
        <v>9.5</v>
      </c>
      <c r="C138" s="5">
        <f t="shared" si="2"/>
        <v>0.19999999999999929</v>
      </c>
    </row>
    <row r="139" spans="1:3">
      <c r="A139" s="55">
        <v>1907</v>
      </c>
      <c r="B139" s="49">
        <v>9.1999999999999993</v>
      </c>
      <c r="C139" s="5">
        <f t="shared" si="2"/>
        <v>-0.30000000000000071</v>
      </c>
    </row>
    <row r="140" spans="1:3">
      <c r="A140" s="55">
        <v>1908</v>
      </c>
      <c r="B140" s="49">
        <v>8.6999999999999993</v>
      </c>
      <c r="C140" s="5">
        <f t="shared" si="2"/>
        <v>-0.5</v>
      </c>
    </row>
    <row r="141" spans="1:3">
      <c r="A141" s="55">
        <v>1909</v>
      </c>
      <c r="B141" s="49">
        <v>8.6999999999999993</v>
      </c>
      <c r="C141" s="5">
        <f t="shared" si="2"/>
        <v>0</v>
      </c>
    </row>
    <row r="142" spans="1:3">
      <c r="A142" s="55">
        <v>1910</v>
      </c>
      <c r="B142" s="49">
        <v>9.5</v>
      </c>
      <c r="C142" s="5">
        <f t="shared" si="2"/>
        <v>0.80000000000000071</v>
      </c>
    </row>
    <row r="143" spans="1:3">
      <c r="A143" s="55">
        <v>1911</v>
      </c>
      <c r="B143" s="49">
        <v>10.3</v>
      </c>
      <c r="C143" s="5">
        <f t="shared" si="2"/>
        <v>0.80000000000000071</v>
      </c>
    </row>
    <row r="144" spans="1:3">
      <c r="A144" s="55">
        <v>1912</v>
      </c>
      <c r="B144" s="49">
        <v>8.6</v>
      </c>
      <c r="C144" s="5">
        <f t="shared" si="2"/>
        <v>-1.7000000000000011</v>
      </c>
    </row>
    <row r="145" spans="1:3">
      <c r="A145" s="55">
        <v>1913</v>
      </c>
      <c r="B145" s="49">
        <v>9.4</v>
      </c>
      <c r="C145" s="5">
        <f t="shared" si="2"/>
        <v>0.80000000000000071</v>
      </c>
    </row>
    <row r="146" spans="1:3">
      <c r="A146" s="55">
        <v>1914</v>
      </c>
      <c r="B146" s="49">
        <v>9.3000000000000007</v>
      </c>
      <c r="C146" s="5">
        <f t="shared" si="2"/>
        <v>-9.9999999999999645E-2</v>
      </c>
    </row>
    <row r="147" spans="1:3">
      <c r="A147" s="55">
        <v>1915</v>
      </c>
      <c r="B147" s="49">
        <v>9.1999999999999993</v>
      </c>
      <c r="C147" s="5">
        <f t="shared" si="2"/>
        <v>-0.10000000000000142</v>
      </c>
    </row>
    <row r="148" spans="1:3">
      <c r="A148" s="55">
        <v>1916</v>
      </c>
      <c r="B148" s="49">
        <v>10.1</v>
      </c>
      <c r="C148" s="5">
        <f t="shared" si="2"/>
        <v>0.90000000000000036</v>
      </c>
    </row>
    <row r="149" spans="1:3">
      <c r="A149" s="55">
        <v>1917</v>
      </c>
      <c r="B149" s="49">
        <v>8.8000000000000007</v>
      </c>
      <c r="C149" s="5">
        <f t="shared" si="2"/>
        <v>-1.2999999999999989</v>
      </c>
    </row>
    <row r="150" spans="1:3">
      <c r="A150" s="55">
        <v>1918</v>
      </c>
      <c r="B150" s="49">
        <v>10</v>
      </c>
      <c r="C150" s="5">
        <f t="shared" si="2"/>
        <v>1.1999999999999993</v>
      </c>
    </row>
    <row r="151" spans="1:3">
      <c r="A151" s="55">
        <v>1919</v>
      </c>
      <c r="B151" s="49">
        <v>8.6</v>
      </c>
      <c r="C151" s="5">
        <f t="shared" si="2"/>
        <v>-1.4000000000000004</v>
      </c>
    </row>
    <row r="152" spans="1:3">
      <c r="A152" s="55">
        <v>1920</v>
      </c>
      <c r="B152" s="49">
        <v>9.6999999999999993</v>
      </c>
      <c r="C152" s="5">
        <f t="shared" si="2"/>
        <v>1.0999999999999996</v>
      </c>
    </row>
    <row r="153" spans="1:3">
      <c r="A153" s="55">
        <v>1921</v>
      </c>
      <c r="B153" s="49">
        <v>10.1</v>
      </c>
      <c r="C153" s="5">
        <f t="shared" si="2"/>
        <v>0.40000000000000036</v>
      </c>
    </row>
    <row r="154" spans="1:3">
      <c r="A154" s="55">
        <v>1922</v>
      </c>
      <c r="B154" s="49">
        <v>8.3000000000000007</v>
      </c>
      <c r="C154" s="5">
        <f t="shared" si="2"/>
        <v>-1.7999999999999989</v>
      </c>
    </row>
    <row r="155" spans="1:3">
      <c r="A155" s="55">
        <v>1923</v>
      </c>
      <c r="B155" s="49">
        <v>9.3000000000000007</v>
      </c>
      <c r="C155" s="5">
        <f t="shared" si="2"/>
        <v>1</v>
      </c>
    </row>
    <row r="156" spans="1:3">
      <c r="A156" s="55">
        <v>1924</v>
      </c>
      <c r="B156" s="49">
        <v>8.6</v>
      </c>
      <c r="C156" s="5">
        <f t="shared" si="2"/>
        <v>-0.70000000000000107</v>
      </c>
    </row>
    <row r="157" spans="1:3">
      <c r="A157" s="55">
        <v>1925</v>
      </c>
      <c r="B157" s="49">
        <v>9.5</v>
      </c>
      <c r="C157" s="5">
        <f t="shared" si="2"/>
        <v>0.90000000000000036</v>
      </c>
    </row>
    <row r="158" spans="1:3">
      <c r="A158" s="55">
        <v>1926</v>
      </c>
      <c r="B158" s="49">
        <v>9.9</v>
      </c>
      <c r="C158" s="5">
        <f t="shared" si="2"/>
        <v>0.40000000000000036</v>
      </c>
    </row>
    <row r="159" spans="1:3">
      <c r="A159" s="55">
        <v>1927</v>
      </c>
      <c r="B159" s="49">
        <v>9.4</v>
      </c>
      <c r="C159" s="5">
        <f t="shared" si="2"/>
        <v>-0.5</v>
      </c>
    </row>
    <row r="160" spans="1:3">
      <c r="A160" s="55">
        <v>1928</v>
      </c>
      <c r="B160" s="49">
        <v>9.6999999999999993</v>
      </c>
      <c r="C160" s="5">
        <f t="shared" si="2"/>
        <v>0.29999999999999893</v>
      </c>
    </row>
    <row r="161" spans="1:3">
      <c r="A161" s="55">
        <v>1929</v>
      </c>
      <c r="B161" s="49">
        <v>8.4</v>
      </c>
      <c r="C161" s="5">
        <f t="shared" si="2"/>
        <v>-1.2999999999999989</v>
      </c>
    </row>
    <row r="162" spans="1:3">
      <c r="A162" s="55">
        <v>1930</v>
      </c>
      <c r="B162" s="49">
        <v>10.1</v>
      </c>
      <c r="C162" s="5">
        <f t="shared" si="2"/>
        <v>1.6999999999999993</v>
      </c>
    </row>
    <row r="163" spans="1:3">
      <c r="A163" s="55">
        <v>1931</v>
      </c>
      <c r="B163" s="49">
        <v>8.8000000000000007</v>
      </c>
      <c r="C163" s="5">
        <f t="shared" si="2"/>
        <v>-1.2999999999999989</v>
      </c>
    </row>
    <row r="164" spans="1:3">
      <c r="A164" s="55">
        <v>1932</v>
      </c>
      <c r="B164" s="49">
        <v>9.6</v>
      </c>
      <c r="C164" s="5">
        <f t="shared" si="2"/>
        <v>0.79999999999999893</v>
      </c>
    </row>
    <row r="165" spans="1:3">
      <c r="A165" s="55">
        <v>1933</v>
      </c>
      <c r="B165" s="49">
        <v>8.9</v>
      </c>
      <c r="C165" s="5">
        <f t="shared" si="2"/>
        <v>-0.69999999999999929</v>
      </c>
    </row>
    <row r="166" spans="1:3">
      <c r="A166" s="55">
        <v>1934</v>
      </c>
      <c r="B166" s="49">
        <v>11.3</v>
      </c>
      <c r="C166" s="5">
        <f t="shared" si="2"/>
        <v>2.4000000000000004</v>
      </c>
    </row>
    <row r="167" spans="1:3">
      <c r="A167" s="55">
        <v>1935</v>
      </c>
      <c r="B167" s="49">
        <v>10</v>
      </c>
      <c r="C167" s="5">
        <f t="shared" si="2"/>
        <v>-1.3000000000000007</v>
      </c>
    </row>
    <row r="168" spans="1:3">
      <c r="A168" s="55">
        <v>1936</v>
      </c>
      <c r="B168" s="49">
        <v>9.8000000000000007</v>
      </c>
      <c r="C168" s="5">
        <f t="shared" si="2"/>
        <v>-0.19999999999999929</v>
      </c>
    </row>
    <row r="169" spans="1:3">
      <c r="A169" s="55">
        <v>1937</v>
      </c>
      <c r="B169" s="49">
        <v>10.199999999999999</v>
      </c>
      <c r="C169" s="5">
        <f t="shared" si="2"/>
        <v>0.39999999999999858</v>
      </c>
    </row>
    <row r="170" spans="1:3">
      <c r="A170" s="55">
        <v>1938</v>
      </c>
      <c r="B170" s="49">
        <v>10.1</v>
      </c>
      <c r="C170" s="5">
        <f t="shared" si="2"/>
        <v>-9.9999999999999645E-2</v>
      </c>
    </row>
    <row r="171" spans="1:3">
      <c r="A171" s="55">
        <v>1939</v>
      </c>
      <c r="B171" s="49">
        <v>9.6999999999999993</v>
      </c>
      <c r="C171" s="5">
        <f t="shared" si="2"/>
        <v>-0.40000000000000036</v>
      </c>
    </row>
    <row r="172" spans="1:3">
      <c r="A172" s="55">
        <v>1940</v>
      </c>
      <c r="B172" s="49">
        <v>7.5</v>
      </c>
      <c r="C172" s="5">
        <f t="shared" si="2"/>
        <v>-2.1999999999999993</v>
      </c>
    </row>
    <row r="173" spans="1:3">
      <c r="A173" s="55">
        <v>1941</v>
      </c>
      <c r="B173" s="49">
        <v>8.1999999999999993</v>
      </c>
      <c r="C173" s="5">
        <f t="shared" si="2"/>
        <v>0.69999999999999929</v>
      </c>
    </row>
    <row r="174" spans="1:3">
      <c r="A174" s="55">
        <v>1942</v>
      </c>
      <c r="B174" s="49">
        <v>8.6</v>
      </c>
      <c r="C174" s="5">
        <f t="shared" si="2"/>
        <v>0.40000000000000036</v>
      </c>
    </row>
    <row r="175" spans="1:3">
      <c r="A175" s="55">
        <v>1943</v>
      </c>
      <c r="B175" s="49">
        <v>10.199999999999999</v>
      </c>
      <c r="C175" s="5">
        <f t="shared" si="2"/>
        <v>1.5999999999999996</v>
      </c>
    </row>
    <row r="176" spans="1:3">
      <c r="A176" s="55">
        <v>1944</v>
      </c>
      <c r="B176" s="49">
        <v>9.6</v>
      </c>
      <c r="C176" s="5">
        <f t="shared" si="2"/>
        <v>-0.59999999999999964</v>
      </c>
    </row>
    <row r="177" spans="1:9">
      <c r="A177" s="55">
        <v>1945</v>
      </c>
      <c r="B177" s="49">
        <v>10.3</v>
      </c>
      <c r="C177" s="5">
        <f t="shared" si="2"/>
        <v>0.70000000000000107</v>
      </c>
    </row>
    <row r="178" spans="1:9">
      <c r="A178" s="55">
        <v>1946</v>
      </c>
      <c r="B178" s="49">
        <v>9.8000000000000007</v>
      </c>
      <c r="C178" s="5">
        <f t="shared" si="2"/>
        <v>-0.5</v>
      </c>
    </row>
    <row r="179" spans="1:9">
      <c r="A179" s="55">
        <v>1947</v>
      </c>
      <c r="B179" s="49">
        <v>9.8000000000000007</v>
      </c>
      <c r="C179" s="5">
        <f t="shared" si="2"/>
        <v>0</v>
      </c>
    </row>
    <row r="180" spans="1:9">
      <c r="A180" s="55">
        <v>1948</v>
      </c>
      <c r="B180" s="49">
        <v>10.4</v>
      </c>
      <c r="C180" s="5">
        <f t="shared" si="2"/>
        <v>0.59999999999999964</v>
      </c>
    </row>
    <row r="181" spans="1:9">
      <c r="A181" s="55">
        <v>1949</v>
      </c>
      <c r="B181" s="49">
        <v>10.4</v>
      </c>
      <c r="C181" s="5">
        <f t="shared" si="2"/>
        <v>0</v>
      </c>
    </row>
    <row r="182" spans="1:9">
      <c r="A182" s="55">
        <v>1950</v>
      </c>
      <c r="B182" s="49">
        <v>10.199999999999999</v>
      </c>
      <c r="C182" s="5">
        <f t="shared" si="2"/>
        <v>-0.20000000000000107</v>
      </c>
    </row>
    <row r="183" spans="1:9">
      <c r="A183" s="55">
        <v>1951</v>
      </c>
      <c r="B183" s="49">
        <v>10.4</v>
      </c>
      <c r="C183" s="5">
        <f t="shared" si="2"/>
        <v>0.20000000000000107</v>
      </c>
    </row>
    <row r="184" spans="1:9">
      <c r="A184" s="55">
        <v>1952</v>
      </c>
      <c r="B184" s="49">
        <v>9.6999999999999993</v>
      </c>
      <c r="C184" s="5">
        <f t="shared" si="2"/>
        <v>-0.70000000000000107</v>
      </c>
    </row>
    <row r="185" spans="1:9">
      <c r="A185" s="55">
        <v>1953</v>
      </c>
      <c r="B185" s="49">
        <v>10.5</v>
      </c>
      <c r="C185" s="5">
        <f t="shared" si="2"/>
        <v>0.80000000000000071</v>
      </c>
    </row>
    <row r="186" spans="1:9">
      <c r="A186" s="55">
        <v>1954</v>
      </c>
      <c r="B186" s="49">
        <v>9.1</v>
      </c>
      <c r="C186" s="5">
        <f t="shared" si="2"/>
        <v>-1.4000000000000004</v>
      </c>
      <c r="I186" t="s">
        <v>15</v>
      </c>
    </row>
    <row r="187" spans="1:9">
      <c r="A187" s="55">
        <v>1955</v>
      </c>
      <c r="B187" s="49">
        <v>8.9</v>
      </c>
      <c r="C187" s="5">
        <f t="shared" si="2"/>
        <v>-0.19999999999999929</v>
      </c>
      <c r="H187">
        <v>1979</v>
      </c>
      <c r="I187" s="5">
        <v>9.9</v>
      </c>
    </row>
    <row r="188" spans="1:9">
      <c r="A188" s="55">
        <v>1956</v>
      </c>
      <c r="B188" s="49">
        <v>8.3000000000000007</v>
      </c>
      <c r="C188" s="5">
        <f t="shared" si="2"/>
        <v>-0.59999999999999964</v>
      </c>
      <c r="H188">
        <v>1980</v>
      </c>
      <c r="I188" s="5">
        <v>9</v>
      </c>
    </row>
    <row r="189" spans="1:9">
      <c r="A189" s="55">
        <v>1957</v>
      </c>
      <c r="B189" s="49">
        <v>10.1</v>
      </c>
      <c r="C189" s="5">
        <f t="shared" si="2"/>
        <v>1.7999999999999989</v>
      </c>
      <c r="H189">
        <v>1981</v>
      </c>
      <c r="I189" s="5">
        <v>10.1</v>
      </c>
    </row>
    <row r="190" spans="1:9">
      <c r="A190" s="55">
        <v>1958</v>
      </c>
      <c r="B190" s="49">
        <v>9.6999999999999993</v>
      </c>
      <c r="C190" s="5">
        <f t="shared" si="2"/>
        <v>-0.40000000000000036</v>
      </c>
      <c r="H190">
        <v>1982</v>
      </c>
      <c r="I190" s="5">
        <v>10.6</v>
      </c>
    </row>
    <row r="191" spans="1:9">
      <c r="A191" s="55">
        <v>1959</v>
      </c>
      <c r="B191" s="49">
        <v>10.199999999999999</v>
      </c>
      <c r="C191" s="5">
        <f t="shared" si="2"/>
        <v>0.5</v>
      </c>
      <c r="H191">
        <v>1983</v>
      </c>
      <c r="I191" s="5">
        <v>10.9</v>
      </c>
    </row>
    <row r="192" spans="1:9">
      <c r="A192" s="55">
        <v>1960</v>
      </c>
      <c r="B192" s="49">
        <v>9.8000000000000007</v>
      </c>
      <c r="C192" s="5">
        <f t="shared" si="2"/>
        <v>-0.39999999999999858</v>
      </c>
      <c r="H192">
        <v>1984</v>
      </c>
      <c r="I192" s="5">
        <v>9.8000000000000007</v>
      </c>
    </row>
    <row r="193" spans="1:15">
      <c r="A193" s="55">
        <v>1961</v>
      </c>
      <c r="B193" s="49">
        <v>10.4</v>
      </c>
      <c r="C193" s="5">
        <f t="shared" si="2"/>
        <v>0.59999999999999964</v>
      </c>
      <c r="H193">
        <v>1985</v>
      </c>
      <c r="I193" s="5">
        <v>9.3000000000000007</v>
      </c>
    </row>
    <row r="194" spans="1:15">
      <c r="A194" s="55">
        <v>1962</v>
      </c>
      <c r="B194" s="49">
        <v>8.8000000000000007</v>
      </c>
      <c r="C194" s="5">
        <f t="shared" si="2"/>
        <v>-1.5999999999999996</v>
      </c>
      <c r="H194">
        <v>1986</v>
      </c>
      <c r="I194" s="5">
        <v>10</v>
      </c>
    </row>
    <row r="195" spans="1:15">
      <c r="A195" s="55">
        <v>1963</v>
      </c>
      <c r="B195" s="49">
        <v>9</v>
      </c>
      <c r="C195" s="5">
        <f t="shared" si="2"/>
        <v>0.19999999999999929</v>
      </c>
      <c r="H195">
        <v>1987</v>
      </c>
      <c r="I195" s="5">
        <v>9.3000000000000007</v>
      </c>
    </row>
    <row r="196" spans="1:15">
      <c r="A196" s="55">
        <v>1964</v>
      </c>
      <c r="B196" s="49">
        <v>9.6999999999999993</v>
      </c>
      <c r="C196" s="5">
        <f t="shared" ref="C196:C243" si="3">B196-B195</f>
        <v>0.69999999999999929</v>
      </c>
      <c r="H196">
        <v>1988</v>
      </c>
      <c r="I196" s="5">
        <v>10.9</v>
      </c>
    </row>
    <row r="197" spans="1:15">
      <c r="A197" s="55">
        <v>1965</v>
      </c>
      <c r="B197" s="49">
        <v>9</v>
      </c>
      <c r="C197" s="5">
        <f t="shared" si="3"/>
        <v>-0.69999999999999929</v>
      </c>
      <c r="H197">
        <v>1989</v>
      </c>
      <c r="I197" s="5">
        <v>11.2</v>
      </c>
    </row>
    <row r="198" spans="1:15">
      <c r="A198" s="55">
        <v>1966</v>
      </c>
      <c r="B198" s="49">
        <v>10.4</v>
      </c>
      <c r="C198" s="5">
        <f t="shared" si="3"/>
        <v>1.4000000000000004</v>
      </c>
      <c r="H198">
        <v>1990</v>
      </c>
      <c r="I198" s="5">
        <v>11.4</v>
      </c>
    </row>
    <row r="199" spans="1:15">
      <c r="A199" s="55">
        <v>1967</v>
      </c>
      <c r="B199" s="49">
        <v>10.7</v>
      </c>
      <c r="C199" s="5">
        <f t="shared" si="3"/>
        <v>0.29999999999999893</v>
      </c>
      <c r="H199">
        <v>1991</v>
      </c>
      <c r="I199" s="5">
        <v>10</v>
      </c>
    </row>
    <row r="200" spans="1:15">
      <c r="A200" s="55">
        <v>1968</v>
      </c>
      <c r="B200" s="49">
        <v>9.8000000000000007</v>
      </c>
      <c r="C200" s="5">
        <f t="shared" si="3"/>
        <v>-0.89999999999999858</v>
      </c>
      <c r="H200">
        <v>1992</v>
      </c>
      <c r="I200" s="5">
        <v>11.4</v>
      </c>
    </row>
    <row r="201" spans="1:15">
      <c r="A201" s="55">
        <v>1969</v>
      </c>
      <c r="B201" s="49">
        <v>9.3000000000000007</v>
      </c>
      <c r="C201" s="5">
        <f t="shared" si="3"/>
        <v>-0.5</v>
      </c>
      <c r="H201">
        <v>1993</v>
      </c>
      <c r="I201" s="5">
        <v>10.4</v>
      </c>
    </row>
    <row r="202" spans="1:15">
      <c r="A202" s="55">
        <v>1970</v>
      </c>
      <c r="B202" s="49">
        <v>9.5</v>
      </c>
      <c r="C202" s="5">
        <f t="shared" si="3"/>
        <v>0.19999999999999929</v>
      </c>
      <c r="H202">
        <v>1994</v>
      </c>
      <c r="I202" s="5">
        <v>11.6</v>
      </c>
    </row>
    <row r="203" spans="1:15">
      <c r="A203" s="55">
        <v>1971</v>
      </c>
      <c r="B203" s="49">
        <v>10.1</v>
      </c>
      <c r="C203" s="5">
        <f t="shared" si="3"/>
        <v>0.59999999999999964</v>
      </c>
      <c r="H203">
        <v>1995</v>
      </c>
      <c r="I203" s="5">
        <v>10.7</v>
      </c>
    </row>
    <row r="204" spans="1:15">
      <c r="A204" s="55">
        <v>1972</v>
      </c>
      <c r="B204" s="49">
        <v>9.8000000000000007</v>
      </c>
      <c r="C204" s="5">
        <f t="shared" si="3"/>
        <v>-0.29999999999999893</v>
      </c>
      <c r="H204">
        <v>1996</v>
      </c>
      <c r="I204" s="5">
        <v>9</v>
      </c>
    </row>
    <row r="205" spans="1:15">
      <c r="A205" s="55">
        <v>1973</v>
      </c>
      <c r="B205" s="49">
        <v>10</v>
      </c>
      <c r="C205" s="5">
        <f t="shared" si="3"/>
        <v>0.19999999999999929</v>
      </c>
      <c r="H205">
        <v>1997</v>
      </c>
      <c r="I205" s="5">
        <v>10.4</v>
      </c>
    </row>
    <row r="206" spans="1:15">
      <c r="A206" s="55">
        <v>1974</v>
      </c>
      <c r="B206" s="49">
        <v>10.199999999999999</v>
      </c>
      <c r="C206" s="5">
        <f t="shared" si="3"/>
        <v>0.19999999999999929</v>
      </c>
      <c r="H206">
        <v>1998</v>
      </c>
      <c r="I206" s="5">
        <v>11.1</v>
      </c>
      <c r="K206" s="43" t="s">
        <v>109</v>
      </c>
    </row>
    <row r="207" spans="1:15">
      <c r="A207" s="55">
        <v>1975</v>
      </c>
      <c r="B207" s="49">
        <v>10.8</v>
      </c>
      <c r="C207" s="5">
        <f t="shared" si="3"/>
        <v>0.60000000000000142</v>
      </c>
      <c r="H207">
        <v>1999</v>
      </c>
      <c r="I207" s="5">
        <v>11.3</v>
      </c>
      <c r="L207" t="s">
        <v>15</v>
      </c>
      <c r="N207" t="s">
        <v>106</v>
      </c>
      <c r="O207" s="38" t="s">
        <v>107</v>
      </c>
    </row>
    <row r="208" spans="1:15">
      <c r="A208" s="55">
        <v>1976</v>
      </c>
      <c r="B208" s="49">
        <v>10.7</v>
      </c>
      <c r="C208" s="5">
        <f t="shared" si="3"/>
        <v>-0.10000000000000142</v>
      </c>
      <c r="H208">
        <v>2000</v>
      </c>
      <c r="I208" s="40">
        <v>12</v>
      </c>
      <c r="K208">
        <v>2000</v>
      </c>
      <c r="L208" s="5">
        <v>11.8</v>
      </c>
      <c r="N208">
        <v>2000</v>
      </c>
      <c r="O208" s="40">
        <v>12</v>
      </c>
    </row>
    <row r="209" spans="1:19">
      <c r="A209" s="55">
        <v>1977</v>
      </c>
      <c r="B209" s="49">
        <v>10.199999999999999</v>
      </c>
      <c r="C209" s="5">
        <f t="shared" si="3"/>
        <v>-0.5</v>
      </c>
      <c r="H209">
        <v>2001</v>
      </c>
      <c r="I209" s="35">
        <v>10.6</v>
      </c>
      <c r="K209">
        <v>2001</v>
      </c>
      <c r="L209" s="35">
        <v>10.6</v>
      </c>
      <c r="N209">
        <v>2001</v>
      </c>
      <c r="O209" s="35">
        <v>10.6</v>
      </c>
    </row>
    <row r="210" spans="1:19">
      <c r="A210" s="55">
        <v>1978</v>
      </c>
      <c r="B210" s="49">
        <v>9.6</v>
      </c>
      <c r="C210" s="5">
        <f t="shared" si="3"/>
        <v>-0.59999999999999964</v>
      </c>
      <c r="H210">
        <v>2002</v>
      </c>
      <c r="I210" s="35">
        <v>11.4</v>
      </c>
      <c r="K210">
        <v>2002</v>
      </c>
      <c r="L210" s="35">
        <v>11.4</v>
      </c>
      <c r="N210">
        <v>2002</v>
      </c>
      <c r="O210" s="40">
        <v>11.4</v>
      </c>
    </row>
    <row r="211" spans="1:19">
      <c r="A211" s="55">
        <v>1979</v>
      </c>
      <c r="B211" s="49">
        <v>9.9</v>
      </c>
      <c r="C211" s="5">
        <f t="shared" si="3"/>
        <v>0.30000000000000071</v>
      </c>
      <c r="H211">
        <v>2003</v>
      </c>
      <c r="I211" s="35">
        <v>11.2</v>
      </c>
      <c r="K211">
        <v>2003</v>
      </c>
      <c r="L211" s="35">
        <v>11.2</v>
      </c>
      <c r="N211">
        <v>2003</v>
      </c>
      <c r="O211" s="35">
        <v>11.2</v>
      </c>
    </row>
    <row r="212" spans="1:19">
      <c r="A212" s="55">
        <v>1980</v>
      </c>
      <c r="B212" s="49">
        <v>9</v>
      </c>
      <c r="C212" s="5">
        <f t="shared" si="3"/>
        <v>-0.90000000000000036</v>
      </c>
      <c r="H212">
        <v>2004</v>
      </c>
      <c r="I212" s="35">
        <v>10.9</v>
      </c>
      <c r="K212">
        <v>2004</v>
      </c>
      <c r="L212" s="35">
        <v>10.9</v>
      </c>
      <c r="N212">
        <v>2004</v>
      </c>
      <c r="O212" s="35">
        <v>10.9</v>
      </c>
    </row>
    <row r="213" spans="1:19">
      <c r="A213" s="55">
        <v>1981</v>
      </c>
      <c r="B213" s="49">
        <v>10.1</v>
      </c>
      <c r="C213" s="5">
        <f t="shared" si="3"/>
        <v>1.0999999999999996</v>
      </c>
      <c r="H213">
        <v>2005</v>
      </c>
      <c r="I213" s="37">
        <v>10.9</v>
      </c>
      <c r="K213">
        <v>2005</v>
      </c>
      <c r="L213" s="37">
        <v>10.9</v>
      </c>
      <c r="N213">
        <v>2005</v>
      </c>
      <c r="O213" s="37">
        <v>10.9</v>
      </c>
    </row>
    <row r="214" spans="1:19">
      <c r="A214" s="55">
        <v>1982</v>
      </c>
      <c r="B214" s="49">
        <v>10.6</v>
      </c>
      <c r="C214" s="5">
        <f t="shared" si="3"/>
        <v>0.5</v>
      </c>
      <c r="H214">
        <v>2006</v>
      </c>
      <c r="I214" s="37">
        <v>11.3</v>
      </c>
      <c r="K214">
        <v>2006</v>
      </c>
      <c r="L214" s="37">
        <v>11.3</v>
      </c>
      <c r="N214">
        <v>2006</v>
      </c>
      <c r="O214" s="41">
        <v>11.3</v>
      </c>
    </row>
    <row r="215" spans="1:19">
      <c r="A215" s="55">
        <v>1983</v>
      </c>
      <c r="B215" s="49">
        <v>10.9</v>
      </c>
      <c r="C215" s="5">
        <f t="shared" si="3"/>
        <v>0.30000000000000071</v>
      </c>
      <c r="H215">
        <v>2007</v>
      </c>
      <c r="I215" s="35">
        <v>12.1</v>
      </c>
      <c r="K215">
        <v>2007</v>
      </c>
      <c r="L215" s="35">
        <v>12.1</v>
      </c>
      <c r="N215">
        <v>2007</v>
      </c>
      <c r="O215" s="35">
        <v>12.1</v>
      </c>
    </row>
    <row r="216" spans="1:19">
      <c r="A216" s="55">
        <v>1984</v>
      </c>
      <c r="B216" s="49">
        <v>9.8000000000000007</v>
      </c>
      <c r="C216" s="5">
        <f t="shared" si="3"/>
        <v>-1.0999999999999996</v>
      </c>
      <c r="H216">
        <v>2008</v>
      </c>
      <c r="I216" s="35">
        <v>11.7</v>
      </c>
      <c r="K216">
        <v>2008</v>
      </c>
      <c r="L216" s="35">
        <v>11.7</v>
      </c>
      <c r="N216">
        <v>2008</v>
      </c>
      <c r="O216" s="35">
        <v>11.7</v>
      </c>
    </row>
    <row r="217" spans="1:19">
      <c r="A217" s="55">
        <v>1985</v>
      </c>
      <c r="B217" s="49">
        <v>9.3000000000000007</v>
      </c>
      <c r="C217" s="5">
        <f t="shared" si="3"/>
        <v>-0.5</v>
      </c>
      <c r="H217">
        <v>2009</v>
      </c>
      <c r="I217" s="35">
        <v>11.4</v>
      </c>
      <c r="K217">
        <v>2009</v>
      </c>
      <c r="L217" s="35">
        <v>11.4</v>
      </c>
      <c r="N217">
        <v>2009</v>
      </c>
      <c r="O217" s="40">
        <v>11.4</v>
      </c>
    </row>
    <row r="218" spans="1:19">
      <c r="A218" s="55">
        <v>1986</v>
      </c>
      <c r="B218" s="49">
        <v>10</v>
      </c>
      <c r="C218" s="5">
        <f t="shared" si="3"/>
        <v>0.69999999999999929</v>
      </c>
      <c r="H218">
        <v>2010</v>
      </c>
      <c r="I218" s="42">
        <v>10</v>
      </c>
      <c r="N218">
        <v>2010</v>
      </c>
      <c r="O218" s="42">
        <v>10</v>
      </c>
      <c r="P218" s="43" t="s">
        <v>108</v>
      </c>
      <c r="S218" s="38" t="s">
        <v>107</v>
      </c>
    </row>
    <row r="219" spans="1:19">
      <c r="A219" s="55">
        <v>1987</v>
      </c>
      <c r="B219" s="49">
        <v>9.3000000000000007</v>
      </c>
      <c r="C219" s="5">
        <f t="shared" si="3"/>
        <v>-0.69999999999999929</v>
      </c>
      <c r="H219">
        <v>2011</v>
      </c>
      <c r="I219" s="39">
        <v>11.6</v>
      </c>
      <c r="N219">
        <v>2011</v>
      </c>
      <c r="O219" s="40">
        <v>11.6</v>
      </c>
    </row>
    <row r="220" spans="1:19">
      <c r="A220" s="55">
        <v>1988</v>
      </c>
      <c r="B220" s="49">
        <v>10.9</v>
      </c>
      <c r="C220" s="5">
        <f t="shared" si="3"/>
        <v>1.5999999999999996</v>
      </c>
    </row>
    <row r="221" spans="1:19">
      <c r="A221" s="55">
        <v>1989</v>
      </c>
      <c r="B221" s="49">
        <v>11.2</v>
      </c>
      <c r="C221" s="5">
        <f t="shared" si="3"/>
        <v>0.29999999999999893</v>
      </c>
    </row>
    <row r="222" spans="1:19">
      <c r="A222" s="55">
        <v>1990</v>
      </c>
      <c r="B222" s="49">
        <v>11.4</v>
      </c>
      <c r="C222" s="5">
        <f t="shared" si="3"/>
        <v>0.20000000000000107</v>
      </c>
    </row>
    <row r="223" spans="1:19">
      <c r="A223" s="55">
        <v>1991</v>
      </c>
      <c r="B223" s="49">
        <v>10</v>
      </c>
      <c r="C223" s="5">
        <f t="shared" si="3"/>
        <v>-1.4000000000000004</v>
      </c>
    </row>
    <row r="224" spans="1:19">
      <c r="A224" s="55">
        <v>1992</v>
      </c>
      <c r="B224" s="49">
        <v>11.4</v>
      </c>
      <c r="C224" s="5">
        <f t="shared" si="3"/>
        <v>1.4000000000000004</v>
      </c>
    </row>
    <row r="225" spans="1:9">
      <c r="A225" s="55">
        <v>1993</v>
      </c>
      <c r="B225" s="49">
        <v>10.4</v>
      </c>
      <c r="C225" s="5">
        <f t="shared" si="3"/>
        <v>-1</v>
      </c>
    </row>
    <row r="226" spans="1:9">
      <c r="A226" s="55">
        <v>1994</v>
      </c>
      <c r="B226" s="49">
        <v>11.6</v>
      </c>
      <c r="C226" s="5">
        <f t="shared" si="3"/>
        <v>1.1999999999999993</v>
      </c>
    </row>
    <row r="227" spans="1:9">
      <c r="A227" s="55">
        <v>1995</v>
      </c>
      <c r="B227" s="49">
        <v>10.7</v>
      </c>
      <c r="C227" s="5">
        <f t="shared" si="3"/>
        <v>-0.90000000000000036</v>
      </c>
    </row>
    <row r="228" spans="1:9">
      <c r="A228" s="55">
        <v>1996</v>
      </c>
      <c r="B228" s="49">
        <v>9</v>
      </c>
      <c r="C228" s="5">
        <f t="shared" si="3"/>
        <v>-1.6999999999999993</v>
      </c>
    </row>
    <row r="229" spans="1:9">
      <c r="A229" s="55">
        <v>1997</v>
      </c>
      <c r="B229" s="49">
        <v>10.4</v>
      </c>
      <c r="C229" s="5">
        <f t="shared" si="3"/>
        <v>1.4000000000000004</v>
      </c>
    </row>
    <row r="230" spans="1:9">
      <c r="A230" s="55">
        <v>1998</v>
      </c>
      <c r="B230" s="49">
        <v>11.1</v>
      </c>
      <c r="C230" s="5">
        <f t="shared" si="3"/>
        <v>0.69999999999999929</v>
      </c>
      <c r="D230" s="27"/>
    </row>
    <row r="231" spans="1:9">
      <c r="A231" s="55">
        <v>1999</v>
      </c>
      <c r="B231" s="49">
        <v>11.3</v>
      </c>
      <c r="C231" s="5">
        <f t="shared" si="3"/>
        <v>0.20000000000000107</v>
      </c>
      <c r="D231" s="27"/>
      <c r="E231" t="s">
        <v>80</v>
      </c>
      <c r="F231">
        <f>COUNTIF(C3:C238,"&gt;0")</f>
        <v>120</v>
      </c>
    </row>
    <row r="232" spans="1:9">
      <c r="A232" s="55">
        <v>2000</v>
      </c>
      <c r="B232" s="49">
        <v>11.8</v>
      </c>
      <c r="C232" s="5">
        <f t="shared" si="3"/>
        <v>0.5</v>
      </c>
      <c r="D232" s="27"/>
      <c r="I232" s="34" t="s">
        <v>93</v>
      </c>
    </row>
    <row r="233" spans="1:9">
      <c r="A233" s="55">
        <v>2001</v>
      </c>
      <c r="B233" s="50">
        <v>10.6</v>
      </c>
      <c r="C233" s="5">
        <f t="shared" si="3"/>
        <v>-1.2000000000000011</v>
      </c>
      <c r="D233" s="27"/>
      <c r="I233" s="36" t="s">
        <v>94</v>
      </c>
    </row>
    <row r="234" spans="1:9">
      <c r="A234" s="55">
        <v>2002</v>
      </c>
      <c r="B234" s="50">
        <v>11.4</v>
      </c>
      <c r="C234" s="5">
        <f t="shared" si="3"/>
        <v>0.80000000000000071</v>
      </c>
      <c r="D234" s="27"/>
      <c r="I234" s="36" t="s">
        <v>95</v>
      </c>
    </row>
    <row r="235" spans="1:9">
      <c r="A235" s="55">
        <v>2003</v>
      </c>
      <c r="B235" s="50">
        <v>11.2</v>
      </c>
      <c r="C235" s="5">
        <f t="shared" si="3"/>
        <v>-0.20000000000000107</v>
      </c>
      <c r="D235" s="27"/>
      <c r="G235" t="s">
        <v>85</v>
      </c>
      <c r="I235" s="36" t="s">
        <v>96</v>
      </c>
    </row>
    <row r="236" spans="1:9">
      <c r="A236" s="55">
        <v>2004</v>
      </c>
      <c r="B236" s="50">
        <v>10.9</v>
      </c>
      <c r="C236" s="5">
        <f t="shared" si="3"/>
        <v>-0.29999999999999893</v>
      </c>
      <c r="D236" s="27"/>
      <c r="E236" s="19" t="s">
        <v>79</v>
      </c>
      <c r="F236" s="30">
        <f>AVERAGE(B2:B238)</f>
        <v>9.5852320675105496</v>
      </c>
      <c r="I236" s="36" t="s">
        <v>97</v>
      </c>
    </row>
    <row r="237" spans="1:9">
      <c r="A237" s="55">
        <v>2005</v>
      </c>
      <c r="B237" s="51">
        <v>10.9</v>
      </c>
      <c r="C237" s="5">
        <f t="shared" si="3"/>
        <v>0</v>
      </c>
      <c r="D237" s="27"/>
      <c r="E237" t="s">
        <v>78</v>
      </c>
      <c r="F237" s="29">
        <f>AVERAGE(B139:B238)</f>
        <v>9.8789999999999978</v>
      </c>
      <c r="G237" s="29">
        <f t="shared" ref="G237:G243" si="4">F237-$F$236</f>
        <v>0.29376793248944821</v>
      </c>
      <c r="I237" s="36" t="s">
        <v>98</v>
      </c>
    </row>
    <row r="238" spans="1:9">
      <c r="A238" s="55">
        <v>2006</v>
      </c>
      <c r="B238" s="51">
        <v>11.3</v>
      </c>
      <c r="C238" s="5">
        <f t="shared" si="3"/>
        <v>0.40000000000000036</v>
      </c>
      <c r="D238" s="27"/>
      <c r="E238" t="s">
        <v>81</v>
      </c>
      <c r="F238" s="28">
        <f>AVERAGE(B189:B238)</f>
        <v>10.283999999999997</v>
      </c>
      <c r="G238" s="29">
        <f t="shared" si="4"/>
        <v>0.69876793248944757</v>
      </c>
      <c r="I238" s="36" t="s">
        <v>99</v>
      </c>
    </row>
    <row r="239" spans="1:9">
      <c r="A239" s="55">
        <v>2007</v>
      </c>
      <c r="B239" s="50">
        <v>12.1</v>
      </c>
      <c r="C239" s="5">
        <f t="shared" si="3"/>
        <v>0.79999999999999893</v>
      </c>
      <c r="E239" t="s">
        <v>82</v>
      </c>
      <c r="F239" s="28">
        <f>AVERAGE(B199:B238)</f>
        <v>10.427499999999998</v>
      </c>
      <c r="G239" s="29">
        <f t="shared" si="4"/>
        <v>0.84226793248944887</v>
      </c>
      <c r="I239" s="36" t="s">
        <v>100</v>
      </c>
    </row>
    <row r="240" spans="1:9">
      <c r="A240" s="55">
        <v>2008</v>
      </c>
      <c r="B240" s="50">
        <v>11.7</v>
      </c>
      <c r="C240" s="5">
        <f t="shared" si="3"/>
        <v>-0.40000000000000036</v>
      </c>
      <c r="E240" t="s">
        <v>84</v>
      </c>
      <c r="F240" s="28">
        <f>AVERAGE(B209:B238)</f>
        <v>10.539999999999997</v>
      </c>
      <c r="G240" s="29">
        <f t="shared" si="4"/>
        <v>0.9547679324894478</v>
      </c>
      <c r="I240" s="36" t="s">
        <v>101</v>
      </c>
    </row>
    <row r="241" spans="1:9">
      <c r="A241" s="55">
        <v>2009</v>
      </c>
      <c r="B241" s="50">
        <v>11.4</v>
      </c>
      <c r="C241" s="5">
        <f t="shared" si="3"/>
        <v>-0.29999999999999893</v>
      </c>
      <c r="E241" t="s">
        <v>86</v>
      </c>
      <c r="F241" s="29">
        <f>AVERAGE(B214:B238)</f>
        <v>10.696000000000002</v>
      </c>
      <c r="G241" s="29">
        <f t="shared" si="4"/>
        <v>1.1107679324894519</v>
      </c>
      <c r="I241" s="36" t="s">
        <v>102</v>
      </c>
    </row>
    <row r="242" spans="1:9">
      <c r="A242" s="55">
        <v>2010</v>
      </c>
      <c r="B242" s="49">
        <v>10</v>
      </c>
      <c r="C242" s="5">
        <f t="shared" si="3"/>
        <v>-1.4000000000000004</v>
      </c>
      <c r="E242" t="s">
        <v>77</v>
      </c>
      <c r="F242" s="28">
        <f>AVERAGE(B219:B238)</f>
        <v>10.840000000000002</v>
      </c>
      <c r="G242" s="29">
        <f t="shared" si="4"/>
        <v>1.2547679324894521</v>
      </c>
    </row>
    <row r="243" spans="1:9" ht="13.5" thickBot="1">
      <c r="A243" s="56">
        <v>2011</v>
      </c>
      <c r="B243" s="52">
        <v>11.6</v>
      </c>
      <c r="C243" s="5">
        <f t="shared" si="3"/>
        <v>1.5999999999999996</v>
      </c>
      <c r="E243" t="s">
        <v>83</v>
      </c>
      <c r="F243" s="28">
        <f>AVERAGE(B229:B238)</f>
        <v>11.09</v>
      </c>
      <c r="G243" s="29">
        <f t="shared" si="4"/>
        <v>1.5047679324894503</v>
      </c>
    </row>
    <row r="246" spans="1:9">
      <c r="B246" s="32" t="s">
        <v>87</v>
      </c>
      <c r="C246" s="31"/>
      <c r="D246" s="31"/>
      <c r="E246" s="31"/>
      <c r="F246" s="31"/>
      <c r="G246" s="31"/>
    </row>
    <row r="248" spans="1:9">
      <c r="E248" s="34" t="s">
        <v>88</v>
      </c>
    </row>
    <row r="249" spans="1:9">
      <c r="E249" s="34" t="s">
        <v>89</v>
      </c>
    </row>
    <row r="250" spans="1:9">
      <c r="E250" s="34" t="s">
        <v>90</v>
      </c>
    </row>
    <row r="251" spans="1:9">
      <c r="E251" s="34" t="s">
        <v>91</v>
      </c>
    </row>
    <row r="252" spans="1:9">
      <c r="E252" s="34" t="s">
        <v>92</v>
      </c>
    </row>
    <row r="253" spans="1:9">
      <c r="E253" t="s">
        <v>103</v>
      </c>
    </row>
    <row r="254" spans="1:9">
      <c r="E254" t="s">
        <v>104</v>
      </c>
    </row>
    <row r="255" spans="1:9">
      <c r="E255" t="s">
        <v>105</v>
      </c>
    </row>
  </sheetData>
  <phoneticPr fontId="4" type="noConversion"/>
  <hyperlinks>
    <hyperlink ref="O207" r:id="rId1"/>
    <hyperlink ref="S218" r:id="rId2"/>
  </hyperlinks>
  <pageMargins left="0.78740157499999996" right="0.78740157499999996" top="0.984251969" bottom="0.984251969" header="0.4921259845" footer="0.4921259845"/>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dimension ref="A1"/>
  <sheetViews>
    <sheetView tabSelected="1" topLeftCell="D1" zoomScaleNormal="100" workbookViewId="0">
      <selection activeCell="G39" sqref="G39"/>
    </sheetView>
  </sheetViews>
  <sheetFormatPr defaultRowHeight="12.75"/>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2:F50"/>
  <sheetViews>
    <sheetView zoomScale="50" zoomScaleNormal="50" workbookViewId="0">
      <selection activeCell="C37" sqref="C37"/>
    </sheetView>
  </sheetViews>
  <sheetFormatPr defaultRowHeight="12.75"/>
  <cols>
    <col min="39" max="39" width="8.5703125" customWidth="1"/>
  </cols>
  <sheetData>
    <row r="2" spans="1:2">
      <c r="B2" t="s">
        <v>15</v>
      </c>
    </row>
    <row r="3" spans="1:2">
      <c r="A3" s="57">
        <v>1979</v>
      </c>
      <c r="B3" s="5">
        <v>9.9</v>
      </c>
    </row>
    <row r="4" spans="1:2">
      <c r="A4" s="57">
        <v>1980</v>
      </c>
      <c r="B4" s="5">
        <v>9</v>
      </c>
    </row>
    <row r="5" spans="1:2">
      <c r="A5" s="57">
        <v>1981</v>
      </c>
      <c r="B5" s="5">
        <v>10.1</v>
      </c>
    </row>
    <row r="6" spans="1:2">
      <c r="A6" s="57">
        <v>1982</v>
      </c>
      <c r="B6" s="5">
        <v>10.6</v>
      </c>
    </row>
    <row r="7" spans="1:2">
      <c r="A7" s="57">
        <v>1983</v>
      </c>
      <c r="B7" s="5">
        <v>10.9</v>
      </c>
    </row>
    <row r="8" spans="1:2">
      <c r="A8" s="57">
        <v>1984</v>
      </c>
      <c r="B8" s="5">
        <v>9.8000000000000007</v>
      </c>
    </row>
    <row r="9" spans="1:2">
      <c r="A9" s="57">
        <v>1985</v>
      </c>
      <c r="B9" s="5">
        <v>9.3000000000000007</v>
      </c>
    </row>
    <row r="10" spans="1:2">
      <c r="A10" s="57">
        <v>1986</v>
      </c>
      <c r="B10" s="5">
        <v>10</v>
      </c>
    </row>
    <row r="11" spans="1:2">
      <c r="A11" s="57">
        <v>1987</v>
      </c>
      <c r="B11" s="5">
        <v>9.3000000000000007</v>
      </c>
    </row>
    <row r="12" spans="1:2">
      <c r="A12" s="57">
        <v>1988</v>
      </c>
      <c r="B12" s="5">
        <v>10.9</v>
      </c>
    </row>
    <row r="13" spans="1:2">
      <c r="A13" s="57">
        <v>1989</v>
      </c>
      <c r="B13" s="5">
        <v>11.2</v>
      </c>
    </row>
    <row r="14" spans="1:2">
      <c r="A14" s="57">
        <v>1990</v>
      </c>
      <c r="B14" s="5">
        <v>11.4</v>
      </c>
    </row>
    <row r="15" spans="1:2">
      <c r="A15" s="57">
        <v>1991</v>
      </c>
      <c r="B15" s="5">
        <v>10</v>
      </c>
    </row>
    <row r="16" spans="1:2">
      <c r="A16" s="57">
        <v>1992</v>
      </c>
      <c r="B16" s="5">
        <v>11.4</v>
      </c>
    </row>
    <row r="17" spans="1:4">
      <c r="A17" s="57">
        <v>1993</v>
      </c>
      <c r="B17" s="5">
        <v>10.4</v>
      </c>
    </row>
    <row r="18" spans="1:4">
      <c r="A18" s="57">
        <v>1994</v>
      </c>
      <c r="B18" s="5">
        <v>11.6</v>
      </c>
    </row>
    <row r="19" spans="1:4">
      <c r="A19" s="57">
        <v>1995</v>
      </c>
      <c r="B19" s="5">
        <v>10.7</v>
      </c>
    </row>
    <row r="20" spans="1:4">
      <c r="A20" s="57">
        <v>1996</v>
      </c>
      <c r="B20" s="5">
        <v>9</v>
      </c>
    </row>
    <row r="21" spans="1:4">
      <c r="A21" s="57">
        <v>1997</v>
      </c>
      <c r="B21" s="5">
        <v>10.4</v>
      </c>
    </row>
    <row r="22" spans="1:4">
      <c r="A22" s="57">
        <v>1998</v>
      </c>
      <c r="B22" s="5">
        <v>11.1</v>
      </c>
    </row>
    <row r="23" spans="1:4">
      <c r="A23" s="57">
        <v>1999</v>
      </c>
      <c r="B23" s="5">
        <v>11.3</v>
      </c>
      <c r="C23" s="43" t="s">
        <v>66</v>
      </c>
      <c r="D23" t="s">
        <v>15</v>
      </c>
    </row>
    <row r="24" spans="1:4">
      <c r="A24" s="55">
        <v>2000</v>
      </c>
      <c r="B24" s="49">
        <v>11.8</v>
      </c>
      <c r="C24" s="58" t="s">
        <v>111</v>
      </c>
      <c r="D24" s="49">
        <v>11.8</v>
      </c>
    </row>
    <row r="25" spans="1:4">
      <c r="A25" s="55">
        <v>2001</v>
      </c>
      <c r="B25" s="50">
        <v>10.6</v>
      </c>
      <c r="C25" s="58" t="s">
        <v>112</v>
      </c>
      <c r="D25" s="50">
        <v>10.6</v>
      </c>
    </row>
    <row r="26" spans="1:4">
      <c r="A26" s="55">
        <v>2002</v>
      </c>
      <c r="B26" s="50">
        <v>11.4</v>
      </c>
      <c r="C26" s="58" t="s">
        <v>113</v>
      </c>
      <c r="D26" s="50">
        <v>11.4</v>
      </c>
    </row>
    <row r="27" spans="1:4">
      <c r="A27" s="55">
        <v>2003</v>
      </c>
      <c r="B27" s="50">
        <v>11.2</v>
      </c>
      <c r="C27" s="58" t="s">
        <v>114</v>
      </c>
      <c r="D27" s="50">
        <v>11.2</v>
      </c>
    </row>
    <row r="28" spans="1:4">
      <c r="A28" s="55">
        <v>2004</v>
      </c>
      <c r="B28" s="50">
        <v>10.9</v>
      </c>
      <c r="C28" s="58" t="s">
        <v>115</v>
      </c>
      <c r="D28" s="50">
        <v>10.9</v>
      </c>
    </row>
    <row r="29" spans="1:4">
      <c r="A29" s="55">
        <v>2005</v>
      </c>
      <c r="B29" s="51">
        <v>10.9</v>
      </c>
      <c r="C29" s="58" t="s">
        <v>116</v>
      </c>
      <c r="D29" s="51">
        <v>10.9</v>
      </c>
    </row>
    <row r="30" spans="1:4">
      <c r="A30" s="55">
        <v>2006</v>
      </c>
      <c r="B30" s="51">
        <v>11.3</v>
      </c>
      <c r="C30" s="58" t="s">
        <v>117</v>
      </c>
      <c r="D30" s="51">
        <v>11.3</v>
      </c>
    </row>
    <row r="31" spans="1:4">
      <c r="A31" s="55">
        <v>2007</v>
      </c>
      <c r="B31" s="50">
        <v>12.1</v>
      </c>
      <c r="C31" s="58" t="s">
        <v>118</v>
      </c>
      <c r="D31" s="50">
        <v>12.1</v>
      </c>
    </row>
    <row r="32" spans="1:4">
      <c r="A32" s="55">
        <v>2008</v>
      </c>
      <c r="B32" s="50">
        <v>11.7</v>
      </c>
      <c r="C32" s="58" t="s">
        <v>119</v>
      </c>
      <c r="D32" s="50">
        <v>11.7</v>
      </c>
    </row>
    <row r="33" spans="1:4">
      <c r="A33" s="55">
        <v>2009</v>
      </c>
      <c r="B33" s="50">
        <v>11.4</v>
      </c>
      <c r="C33" s="58" t="s">
        <v>120</v>
      </c>
      <c r="D33" s="50">
        <v>11.4</v>
      </c>
    </row>
    <row r="34" spans="1:4">
      <c r="A34" s="55">
        <v>2010</v>
      </c>
      <c r="B34" s="49">
        <v>10</v>
      </c>
      <c r="C34" s="58" t="s">
        <v>121</v>
      </c>
      <c r="D34" s="49">
        <v>10</v>
      </c>
    </row>
    <row r="35" spans="1:4" ht="13.5" thickBot="1">
      <c r="A35" s="56">
        <v>2011</v>
      </c>
      <c r="B35" s="52">
        <v>11.6</v>
      </c>
      <c r="C35" s="59" t="s">
        <v>122</v>
      </c>
      <c r="D35" s="52">
        <v>11.6</v>
      </c>
    </row>
    <row r="50" spans="6:6">
      <c r="F50" s="27"/>
    </row>
  </sheetData>
  <pageMargins left="0.7" right="0.7" top="0.78740157499999996" bottom="0.78740157499999996" header="0.3" footer="0.3"/>
  <pageSetup paperSize="9"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dimension ref="A1"/>
  <sheetViews>
    <sheetView topLeftCell="AD17" zoomScale="75" workbookViewId="0">
      <selection activeCell="AK73" sqref="AK73"/>
    </sheetView>
  </sheetViews>
  <sheetFormatPr defaultRowHeight="12.75"/>
  <cols>
    <col min="1" max="1" width="2.140625" customWidth="1"/>
  </cols>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B1:AF1"/>
  <sheetViews>
    <sheetView topLeftCell="AM85" zoomScale="50" workbookViewId="0">
      <selection activeCell="AU1" sqref="AU1"/>
    </sheetView>
  </sheetViews>
  <sheetFormatPr defaultRowHeight="12.75"/>
  <sheetData>
    <row r="1" spans="2:32" ht="38.25" customHeight="1">
      <c r="B1" s="33" t="s">
        <v>87</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F1" s="31"/>
    </row>
  </sheetData>
  <phoneticPr fontId="4"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7.xml><?xml version="1.0" encoding="utf-8"?>
<worksheet xmlns="http://schemas.openxmlformats.org/spreadsheetml/2006/main" xmlns:r="http://schemas.openxmlformats.org/officeDocument/2006/relationships">
  <dimension ref="A1:N290"/>
  <sheetViews>
    <sheetView topLeftCell="A271" workbookViewId="0">
      <selection activeCell="P112" sqref="P112"/>
    </sheetView>
  </sheetViews>
  <sheetFormatPr defaultRowHeight="12.75" customHeight="1"/>
  <cols>
    <col min="1" max="1" width="21.5703125" customWidth="1"/>
    <col min="2" max="13" width="5.7109375" customWidth="1"/>
  </cols>
  <sheetData>
    <row r="1" spans="1:14" ht="12.75" customHeight="1">
      <c r="A1" s="8" t="s">
        <v>19</v>
      </c>
      <c r="B1" s="65" t="s">
        <v>60</v>
      </c>
      <c r="C1" s="63"/>
      <c r="D1" s="63"/>
      <c r="E1" s="63"/>
      <c r="F1" s="63"/>
      <c r="G1" s="63"/>
      <c r="H1" s="63"/>
      <c r="I1" s="63"/>
      <c r="J1" s="63"/>
      <c r="K1" s="63"/>
      <c r="L1" s="63"/>
      <c r="M1" s="64"/>
      <c r="N1" s="8" t="s">
        <v>21</v>
      </c>
    </row>
    <row r="2" spans="1:14" ht="12.75" customHeight="1">
      <c r="A2" s="9" t="s">
        <v>20</v>
      </c>
      <c r="B2" s="10" t="s">
        <v>23</v>
      </c>
      <c r="C2" s="10" t="s">
        <v>24</v>
      </c>
      <c r="D2" s="10" t="s">
        <v>25</v>
      </c>
      <c r="E2" s="10" t="s">
        <v>26</v>
      </c>
      <c r="F2" s="10" t="s">
        <v>27</v>
      </c>
      <c r="G2" s="10" t="s">
        <v>28</v>
      </c>
      <c r="H2" s="10" t="s">
        <v>29</v>
      </c>
      <c r="I2" s="10" t="s">
        <v>30</v>
      </c>
      <c r="J2" s="10" t="s">
        <v>31</v>
      </c>
      <c r="K2" s="10" t="s">
        <v>32</v>
      </c>
      <c r="L2" s="10" t="s">
        <v>33</v>
      </c>
      <c r="M2" s="10" t="s">
        <v>34</v>
      </c>
      <c r="N2" s="9" t="s">
        <v>22</v>
      </c>
    </row>
    <row r="3" spans="1:14" ht="12.75" customHeight="1">
      <c r="A3" s="11"/>
      <c r="B3" s="62" t="s">
        <v>35</v>
      </c>
      <c r="C3" s="63"/>
      <c r="D3" s="63"/>
      <c r="E3" s="63"/>
      <c r="F3" s="63"/>
      <c r="G3" s="63"/>
      <c r="H3" s="63"/>
      <c r="I3" s="63"/>
      <c r="J3" s="63"/>
      <c r="K3" s="63"/>
      <c r="L3" s="63"/>
      <c r="M3" s="63"/>
      <c r="N3" s="64"/>
    </row>
    <row r="4" spans="1:14" ht="12.75" customHeight="1">
      <c r="A4" s="11" t="s">
        <v>36</v>
      </c>
      <c r="B4" s="12">
        <v>-6.3</v>
      </c>
      <c r="C4" s="12">
        <v>-2.9</v>
      </c>
      <c r="D4" s="12">
        <v>1.2</v>
      </c>
      <c r="E4" s="12">
        <v>10.3</v>
      </c>
      <c r="F4" s="12">
        <v>13.9</v>
      </c>
      <c r="G4" s="12">
        <v>18.3</v>
      </c>
      <c r="H4" s="12">
        <v>22.7</v>
      </c>
      <c r="I4" s="12">
        <v>16.3</v>
      </c>
      <c r="J4" s="12">
        <v>16.5</v>
      </c>
      <c r="K4" s="12">
        <v>11</v>
      </c>
      <c r="L4" s="12">
        <v>6.1</v>
      </c>
      <c r="M4" s="12">
        <v>1.9</v>
      </c>
      <c r="N4" s="12">
        <v>9.1</v>
      </c>
    </row>
    <row r="5" spans="1:14" ht="12.75" customHeight="1">
      <c r="A5" s="11" t="s">
        <v>37</v>
      </c>
      <c r="B5" s="12">
        <v>-5.4</v>
      </c>
      <c r="C5" s="12">
        <v>-1.6</v>
      </c>
      <c r="D5" s="12">
        <v>1.7</v>
      </c>
      <c r="E5" s="12">
        <v>9.4</v>
      </c>
      <c r="F5" s="12">
        <v>14</v>
      </c>
      <c r="G5" s="12">
        <v>18.100000000000001</v>
      </c>
      <c r="H5" s="12">
        <v>21.5</v>
      </c>
      <c r="I5" s="12">
        <v>15.7</v>
      </c>
      <c r="J5" s="12">
        <v>16.3</v>
      </c>
      <c r="K5" s="12">
        <v>10.7</v>
      </c>
      <c r="L5" s="12">
        <v>6.5</v>
      </c>
      <c r="M5" s="12">
        <v>2.7</v>
      </c>
      <c r="N5" s="12">
        <v>9.1</v>
      </c>
    </row>
    <row r="6" spans="1:14" ht="12.75" customHeight="1">
      <c r="A6" s="11" t="s">
        <v>38</v>
      </c>
      <c r="B6" s="12">
        <v>-4.9000000000000004</v>
      </c>
      <c r="C6" s="12">
        <v>-1.1000000000000001</v>
      </c>
      <c r="D6" s="12">
        <v>2.1</v>
      </c>
      <c r="E6" s="12">
        <v>9.6999999999999993</v>
      </c>
      <c r="F6" s="12">
        <v>14.4</v>
      </c>
      <c r="G6" s="12">
        <v>18.7</v>
      </c>
      <c r="H6" s="12">
        <v>23.4</v>
      </c>
      <c r="I6" s="12">
        <v>17.100000000000001</v>
      </c>
      <c r="J6" s="12">
        <v>17.399999999999999</v>
      </c>
      <c r="K6" s="12">
        <v>10.3</v>
      </c>
      <c r="L6" s="12">
        <v>6.7</v>
      </c>
      <c r="M6" s="12">
        <v>3.1</v>
      </c>
      <c r="N6" s="12">
        <v>9.6999999999999993</v>
      </c>
    </row>
    <row r="7" spans="1:14" ht="12.75" customHeight="1">
      <c r="A7" s="11" t="s">
        <v>39</v>
      </c>
      <c r="B7" s="12">
        <v>-7.3</v>
      </c>
      <c r="C7" s="12">
        <v>-2.2000000000000002</v>
      </c>
      <c r="D7" s="12">
        <v>1.3</v>
      </c>
      <c r="E7" s="12">
        <v>10.199999999999999</v>
      </c>
      <c r="F7" s="12">
        <v>14.4</v>
      </c>
      <c r="G7" s="12">
        <v>18.600000000000001</v>
      </c>
      <c r="H7" s="12">
        <v>22.7</v>
      </c>
      <c r="I7" s="12">
        <v>17.100000000000001</v>
      </c>
      <c r="J7" s="12">
        <v>16.7</v>
      </c>
      <c r="K7" s="12">
        <v>11.6</v>
      </c>
      <c r="L7" s="12">
        <v>6.4</v>
      </c>
      <c r="M7" s="12">
        <v>3</v>
      </c>
      <c r="N7" s="12">
        <v>9.4</v>
      </c>
    </row>
    <row r="8" spans="1:14" ht="12.75" customHeight="1">
      <c r="A8" s="11" t="s">
        <v>40</v>
      </c>
      <c r="B8" s="12">
        <v>-5.2</v>
      </c>
      <c r="C8" s="12">
        <v>-2.2000000000000002</v>
      </c>
      <c r="D8" s="12">
        <v>1.2</v>
      </c>
      <c r="E8" s="12">
        <v>9.6</v>
      </c>
      <c r="F8" s="12">
        <v>14.1</v>
      </c>
      <c r="G8" s="12">
        <v>18.5</v>
      </c>
      <c r="H8" s="12">
        <v>23.5</v>
      </c>
      <c r="I8" s="12">
        <v>16.5</v>
      </c>
      <c r="J8" s="12">
        <v>17.100000000000001</v>
      </c>
      <c r="K8" s="12">
        <v>11.5</v>
      </c>
      <c r="L8" s="12">
        <v>6.9</v>
      </c>
      <c r="M8" s="12">
        <v>3.2</v>
      </c>
      <c r="N8" s="12">
        <v>9.6</v>
      </c>
    </row>
    <row r="9" spans="1:14" ht="12.75" customHeight="1">
      <c r="A9" s="11" t="s">
        <v>41</v>
      </c>
      <c r="B9" s="12">
        <v>-4.4000000000000004</v>
      </c>
      <c r="C9" s="12">
        <v>-2.4</v>
      </c>
      <c r="D9" s="12">
        <v>0.6</v>
      </c>
      <c r="E9" s="12">
        <v>7.3</v>
      </c>
      <c r="F9" s="12">
        <v>12.6</v>
      </c>
      <c r="G9" s="12">
        <v>16.5</v>
      </c>
      <c r="H9" s="12">
        <v>20.399999999999999</v>
      </c>
      <c r="I9" s="12">
        <v>14.4</v>
      </c>
      <c r="J9" s="12">
        <v>15.8</v>
      </c>
      <c r="K9" s="12">
        <v>10.4</v>
      </c>
      <c r="L9" s="12">
        <v>5.5</v>
      </c>
      <c r="M9" s="12">
        <v>2.6</v>
      </c>
      <c r="N9" s="12">
        <v>8.3000000000000007</v>
      </c>
    </row>
    <row r="10" spans="1:14" ht="12.75" customHeight="1">
      <c r="A10" s="11" t="s">
        <v>42</v>
      </c>
      <c r="B10" s="12">
        <v>-4.5</v>
      </c>
      <c r="C10" s="12">
        <v>-4.5999999999999996</v>
      </c>
      <c r="D10" s="12">
        <v>-2.7</v>
      </c>
      <c r="E10" s="12">
        <v>3.7</v>
      </c>
      <c r="F10" s="12">
        <v>8.6999999999999993</v>
      </c>
      <c r="G10" s="12">
        <v>13.3</v>
      </c>
      <c r="H10" s="12">
        <v>17.5</v>
      </c>
      <c r="I10" s="12">
        <v>10.6</v>
      </c>
      <c r="J10" s="12">
        <v>12.6</v>
      </c>
      <c r="K10" s="12">
        <v>9</v>
      </c>
      <c r="L10" s="12">
        <v>3.5</v>
      </c>
      <c r="M10" s="12">
        <v>1</v>
      </c>
      <c r="N10" s="12">
        <v>5.7</v>
      </c>
    </row>
    <row r="11" spans="1:14" ht="12.75" customHeight="1">
      <c r="A11" s="11" t="s">
        <v>43</v>
      </c>
      <c r="B11" s="12">
        <v>-4.5999999999999996</v>
      </c>
      <c r="C11" s="12">
        <v>-1.5</v>
      </c>
      <c r="D11" s="12">
        <v>1.4</v>
      </c>
      <c r="E11" s="12">
        <v>8</v>
      </c>
      <c r="F11" s="12">
        <v>12.8</v>
      </c>
      <c r="G11" s="12">
        <v>17.2</v>
      </c>
      <c r="H11" s="12">
        <v>21.9</v>
      </c>
      <c r="I11" s="12">
        <v>15.5</v>
      </c>
      <c r="J11" s="12">
        <v>16.3</v>
      </c>
      <c r="K11" s="12">
        <v>10.6</v>
      </c>
      <c r="L11" s="12">
        <v>5.8</v>
      </c>
      <c r="M11" s="12">
        <v>2.8</v>
      </c>
      <c r="N11" s="12">
        <v>8.9</v>
      </c>
    </row>
    <row r="12" spans="1:14" ht="12.75" customHeight="1">
      <c r="A12" s="11" t="s">
        <v>44</v>
      </c>
      <c r="B12" s="12">
        <v>-4.9000000000000004</v>
      </c>
      <c r="C12" s="12">
        <v>-2.1</v>
      </c>
      <c r="D12" s="12">
        <v>1.7</v>
      </c>
      <c r="E12" s="12">
        <v>10.5</v>
      </c>
      <c r="F12" s="12">
        <v>13.9</v>
      </c>
      <c r="G12" s="12">
        <v>18.100000000000001</v>
      </c>
      <c r="H12" s="12">
        <v>23.1</v>
      </c>
      <c r="I12" s="12">
        <v>16.7</v>
      </c>
      <c r="J12" s="12">
        <v>17.100000000000001</v>
      </c>
      <c r="K12" s="12">
        <v>11.7</v>
      </c>
      <c r="L12" s="12">
        <v>7</v>
      </c>
      <c r="M12" s="12">
        <v>2.7</v>
      </c>
      <c r="N12" s="12">
        <v>9.6</v>
      </c>
    </row>
    <row r="13" spans="1:14" ht="12.75" customHeight="1">
      <c r="A13" s="11" t="s">
        <v>45</v>
      </c>
      <c r="B13" s="12">
        <v>-4.7</v>
      </c>
      <c r="C13" s="12">
        <v>-2.7</v>
      </c>
      <c r="D13" s="12">
        <v>0</v>
      </c>
      <c r="E13" s="12">
        <v>7.8</v>
      </c>
      <c r="F13" s="12">
        <v>12.5</v>
      </c>
      <c r="G13" s="12">
        <v>16.899999999999999</v>
      </c>
      <c r="H13" s="12">
        <v>21.9</v>
      </c>
      <c r="I13" s="12">
        <v>15.2</v>
      </c>
      <c r="J13" s="12">
        <v>16.2</v>
      </c>
      <c r="K13" s="12">
        <v>10.6</v>
      </c>
      <c r="L13" s="12">
        <v>6.1</v>
      </c>
      <c r="M13" s="12">
        <v>3</v>
      </c>
      <c r="N13" s="12">
        <v>8.6</v>
      </c>
    </row>
    <row r="14" spans="1:14" ht="12.75" customHeight="1">
      <c r="A14" s="11" t="s">
        <v>46</v>
      </c>
      <c r="B14" s="12">
        <v>-6.2</v>
      </c>
      <c r="C14" s="12">
        <v>-7.2</v>
      </c>
      <c r="D14" s="12">
        <v>-5.0999999999999996</v>
      </c>
      <c r="E14" s="12">
        <v>3.2</v>
      </c>
      <c r="F14" s="12">
        <v>7</v>
      </c>
      <c r="G14" s="12">
        <v>11.5</v>
      </c>
      <c r="H14" s="12">
        <v>16.600000000000001</v>
      </c>
      <c r="I14" s="12">
        <v>10.3</v>
      </c>
      <c r="J14" s="12">
        <v>11.1</v>
      </c>
      <c r="K14" s="12">
        <v>6.3</v>
      </c>
      <c r="L14" s="12">
        <v>0.9</v>
      </c>
      <c r="M14" s="12">
        <v>-1.5</v>
      </c>
      <c r="N14" s="12">
        <v>3.9</v>
      </c>
    </row>
    <row r="15" spans="1:14" ht="12.75" customHeight="1">
      <c r="A15" s="11" t="s">
        <v>47</v>
      </c>
      <c r="B15" s="12">
        <v>-6.2</v>
      </c>
      <c r="C15" s="12">
        <v>-3.8</v>
      </c>
      <c r="D15" s="12">
        <v>-1.7</v>
      </c>
      <c r="E15" s="12">
        <v>6</v>
      </c>
      <c r="F15" s="12">
        <v>10.7</v>
      </c>
      <c r="G15" s="12">
        <v>15</v>
      </c>
      <c r="H15" s="12">
        <v>20.6</v>
      </c>
      <c r="I15" s="12">
        <v>12.9</v>
      </c>
      <c r="J15" s="12">
        <v>14</v>
      </c>
      <c r="K15" s="12">
        <v>8.5</v>
      </c>
      <c r="L15" s="12">
        <v>3.4</v>
      </c>
      <c r="M15" s="12">
        <v>1.1000000000000001</v>
      </c>
      <c r="N15" s="12">
        <v>6.7</v>
      </c>
    </row>
    <row r="16" spans="1:14" ht="12.75" customHeight="1">
      <c r="A16" s="11" t="s">
        <v>48</v>
      </c>
      <c r="B16" s="12">
        <v>-6.5</v>
      </c>
      <c r="C16" s="12">
        <v>-3.1</v>
      </c>
      <c r="D16" s="12">
        <v>0.5</v>
      </c>
      <c r="E16" s="12">
        <v>9.6999999999999993</v>
      </c>
      <c r="F16" s="12">
        <v>13.9</v>
      </c>
      <c r="G16" s="12">
        <v>18.3</v>
      </c>
      <c r="H16" s="12">
        <v>22.4</v>
      </c>
      <c r="I16" s="12">
        <v>17.100000000000001</v>
      </c>
      <c r="J16" s="12">
        <v>16.100000000000001</v>
      </c>
      <c r="K16" s="12">
        <v>11.2</v>
      </c>
      <c r="L16" s="12">
        <v>6.7</v>
      </c>
      <c r="M16" s="12">
        <v>3.3</v>
      </c>
      <c r="N16" s="12">
        <v>9.1</v>
      </c>
    </row>
    <row r="17" spans="1:14" ht="12.75" customHeight="1">
      <c r="A17" s="11" t="s">
        <v>49</v>
      </c>
      <c r="B17" s="12">
        <v>-7.8</v>
      </c>
      <c r="C17" s="12">
        <v>-3.2</v>
      </c>
      <c r="D17" s="12">
        <v>0.2</v>
      </c>
      <c r="E17" s="12">
        <v>10.199999999999999</v>
      </c>
      <c r="F17" s="12">
        <v>14.4</v>
      </c>
      <c r="G17" s="12">
        <v>18.600000000000001</v>
      </c>
      <c r="H17" s="12">
        <v>23.2</v>
      </c>
      <c r="I17" s="12">
        <v>16.899999999999999</v>
      </c>
      <c r="J17" s="12">
        <v>16.600000000000001</v>
      </c>
      <c r="K17" s="12">
        <v>10.6</v>
      </c>
      <c r="L17" s="12">
        <v>6.2</v>
      </c>
      <c r="M17" s="12">
        <v>2.5</v>
      </c>
      <c r="N17" s="12">
        <v>9</v>
      </c>
    </row>
    <row r="18" spans="1:14" ht="12.75" customHeight="1">
      <c r="A18" s="11" t="s">
        <v>50</v>
      </c>
      <c r="B18" s="12">
        <v>-3.7</v>
      </c>
      <c r="C18" s="12">
        <v>-0.2</v>
      </c>
      <c r="D18" s="12">
        <v>2.8</v>
      </c>
      <c r="E18" s="12">
        <v>10.3</v>
      </c>
      <c r="F18" s="12">
        <v>15.2</v>
      </c>
      <c r="G18" s="12">
        <v>19.5</v>
      </c>
      <c r="H18" s="12">
        <v>24.7</v>
      </c>
      <c r="I18" s="12">
        <v>17.399999999999999</v>
      </c>
      <c r="J18" s="12">
        <v>18.600000000000001</v>
      </c>
      <c r="K18" s="12">
        <v>12.4</v>
      </c>
      <c r="L18" s="12">
        <v>7.5</v>
      </c>
      <c r="M18" s="12">
        <v>3.9</v>
      </c>
      <c r="N18" s="14">
        <v>10.7</v>
      </c>
    </row>
    <row r="19" spans="1:14" ht="12.75" customHeight="1">
      <c r="A19" s="11" t="s">
        <v>51</v>
      </c>
      <c r="B19" s="12">
        <v>-5.3</v>
      </c>
      <c r="C19" s="12">
        <v>-2</v>
      </c>
      <c r="D19" s="12">
        <v>1.2</v>
      </c>
      <c r="E19" s="12">
        <v>8.9</v>
      </c>
      <c r="F19" s="12">
        <v>13.5</v>
      </c>
      <c r="G19" s="12">
        <v>17.7</v>
      </c>
      <c r="H19" s="12">
        <v>22.4</v>
      </c>
      <c r="I19" s="12">
        <v>15.8</v>
      </c>
      <c r="J19" s="12">
        <v>16.7</v>
      </c>
      <c r="K19" s="12">
        <v>10.8</v>
      </c>
      <c r="L19" s="12">
        <v>6</v>
      </c>
      <c r="M19" s="12">
        <v>3.3</v>
      </c>
      <c r="N19" s="14">
        <v>9.1</v>
      </c>
    </row>
    <row r="20" spans="1:14" ht="12.75" customHeight="1">
      <c r="A20" s="11" t="s">
        <v>52</v>
      </c>
      <c r="B20" s="12">
        <v>-7.1</v>
      </c>
      <c r="C20" s="12">
        <v>-4.5</v>
      </c>
      <c r="D20" s="12">
        <v>-1.5</v>
      </c>
      <c r="E20" s="12">
        <v>6.8</v>
      </c>
      <c r="F20" s="12">
        <v>11.3</v>
      </c>
      <c r="G20" s="12">
        <v>15.5</v>
      </c>
      <c r="H20" s="12">
        <v>19.7</v>
      </c>
      <c r="I20" s="12">
        <v>13.4</v>
      </c>
      <c r="J20" s="12">
        <v>14.1</v>
      </c>
      <c r="K20" s="12">
        <v>8.9</v>
      </c>
      <c r="L20" s="12">
        <v>4.2</v>
      </c>
      <c r="M20" s="12">
        <v>0.7</v>
      </c>
      <c r="N20" s="12">
        <v>6.8</v>
      </c>
    </row>
    <row r="21" spans="1:14" ht="12.75" customHeight="1">
      <c r="A21" s="11" t="s">
        <v>53</v>
      </c>
      <c r="B21" s="12">
        <v>-5.0999999999999996</v>
      </c>
      <c r="C21" s="12">
        <v>-2</v>
      </c>
      <c r="D21" s="12">
        <v>0.7</v>
      </c>
      <c r="E21" s="12">
        <v>9.5</v>
      </c>
      <c r="F21" s="12">
        <v>14</v>
      </c>
      <c r="G21" s="12">
        <v>18.3</v>
      </c>
      <c r="H21" s="12">
        <v>23.2</v>
      </c>
      <c r="I21" s="12">
        <v>16.5</v>
      </c>
      <c r="J21" s="12">
        <v>17.5</v>
      </c>
      <c r="K21" s="12">
        <v>11</v>
      </c>
      <c r="L21" s="12">
        <v>6.6</v>
      </c>
      <c r="M21" s="12">
        <v>3</v>
      </c>
      <c r="N21" s="12">
        <v>9.4</v>
      </c>
    </row>
    <row r="22" spans="1:14" ht="12.75" customHeight="1">
      <c r="A22" s="11" t="s">
        <v>54</v>
      </c>
      <c r="B22" s="12">
        <v>-6</v>
      </c>
      <c r="C22" s="12">
        <v>-4.4000000000000004</v>
      </c>
      <c r="D22" s="12">
        <v>-1.6</v>
      </c>
      <c r="E22" s="12">
        <v>6.6</v>
      </c>
      <c r="F22" s="12">
        <v>11.3</v>
      </c>
      <c r="G22" s="12">
        <v>15.3</v>
      </c>
      <c r="H22" s="12">
        <v>20.7</v>
      </c>
      <c r="I22" s="12">
        <v>13.5</v>
      </c>
      <c r="J22" s="12">
        <v>14.8</v>
      </c>
      <c r="K22" s="12">
        <v>9.5</v>
      </c>
      <c r="L22" s="12">
        <v>4.2</v>
      </c>
      <c r="M22" s="12">
        <v>1.1000000000000001</v>
      </c>
      <c r="N22" s="12">
        <v>7.1</v>
      </c>
    </row>
    <row r="23" spans="1:14" ht="12.75" customHeight="1">
      <c r="A23" s="11" t="s">
        <v>55</v>
      </c>
      <c r="B23" s="12">
        <v>-6.3</v>
      </c>
      <c r="C23" s="12">
        <v>-3.3</v>
      </c>
      <c r="D23" s="12">
        <v>-0.2</v>
      </c>
      <c r="E23" s="12">
        <v>8</v>
      </c>
      <c r="F23" s="12">
        <v>13.2</v>
      </c>
      <c r="G23" s="12">
        <v>17.2</v>
      </c>
      <c r="H23" s="12">
        <v>21.1</v>
      </c>
      <c r="I23" s="12">
        <v>14.9</v>
      </c>
      <c r="J23" s="12">
        <v>15.9</v>
      </c>
      <c r="K23" s="12">
        <v>10</v>
      </c>
      <c r="L23" s="12">
        <v>5.6</v>
      </c>
      <c r="M23" s="12">
        <v>1.7</v>
      </c>
      <c r="N23" s="12">
        <v>8.1999999999999993</v>
      </c>
    </row>
    <row r="24" spans="1:14" ht="12.75" customHeight="1">
      <c r="A24" s="11" t="s">
        <v>56</v>
      </c>
      <c r="B24" s="12">
        <v>-6.1</v>
      </c>
      <c r="C24" s="12">
        <v>-3.5</v>
      </c>
      <c r="D24" s="12">
        <v>-0.2</v>
      </c>
      <c r="E24" s="12">
        <v>8.1999999999999993</v>
      </c>
      <c r="F24" s="12">
        <v>12.6</v>
      </c>
      <c r="G24" s="12">
        <v>17.2</v>
      </c>
      <c r="H24" s="12">
        <v>21.3</v>
      </c>
      <c r="I24" s="12">
        <v>14.5</v>
      </c>
      <c r="J24" s="12">
        <v>14.8</v>
      </c>
      <c r="K24" s="12">
        <v>9.5</v>
      </c>
      <c r="L24" s="12">
        <v>5.2</v>
      </c>
      <c r="M24" s="12">
        <v>1.6</v>
      </c>
      <c r="N24" s="12">
        <v>7.9</v>
      </c>
    </row>
    <row r="25" spans="1:14" ht="12.75" customHeight="1">
      <c r="A25" s="11" t="s">
        <v>57</v>
      </c>
      <c r="B25" s="12">
        <v>-5.8</v>
      </c>
      <c r="C25" s="12">
        <v>-2</v>
      </c>
      <c r="D25" s="12">
        <v>2.2000000000000002</v>
      </c>
      <c r="E25" s="12">
        <v>11.3</v>
      </c>
      <c r="F25" s="12">
        <v>15</v>
      </c>
      <c r="G25" s="12">
        <v>18.8</v>
      </c>
      <c r="H25" s="12">
        <v>23.2</v>
      </c>
      <c r="I25" s="12">
        <v>17.100000000000001</v>
      </c>
      <c r="J25" s="12">
        <v>17.5</v>
      </c>
      <c r="K25" s="12">
        <v>12</v>
      </c>
      <c r="L25" s="12">
        <v>7.1</v>
      </c>
      <c r="M25" s="12">
        <v>2.9</v>
      </c>
      <c r="N25" s="12">
        <v>9.9</v>
      </c>
    </row>
    <row r="26" spans="1:14" ht="12.75" customHeight="1">
      <c r="A26" s="13"/>
      <c r="B26" s="62" t="s">
        <v>58</v>
      </c>
      <c r="C26" s="63"/>
      <c r="D26" s="63"/>
      <c r="E26" s="63"/>
      <c r="F26" s="63"/>
      <c r="G26" s="63"/>
      <c r="H26" s="63"/>
      <c r="I26" s="63"/>
      <c r="J26" s="63"/>
      <c r="K26" s="63"/>
      <c r="L26" s="63"/>
      <c r="M26" s="63"/>
      <c r="N26" s="64"/>
    </row>
    <row r="27" spans="1:14" ht="12.75" customHeight="1">
      <c r="A27" s="11" t="s">
        <v>36</v>
      </c>
      <c r="B27" s="12">
        <v>26.9</v>
      </c>
      <c r="C27" s="12">
        <v>39.5</v>
      </c>
      <c r="D27" s="12">
        <v>65.400000000000006</v>
      </c>
      <c r="E27" s="12">
        <v>56.8</v>
      </c>
      <c r="F27" s="12">
        <v>79.099999999999994</v>
      </c>
      <c r="G27" s="12">
        <v>70.099999999999994</v>
      </c>
      <c r="H27" s="12">
        <v>74.099999999999994</v>
      </c>
      <c r="I27" s="12">
        <v>144.5</v>
      </c>
      <c r="J27" s="12">
        <v>25.7</v>
      </c>
      <c r="K27" s="12">
        <v>13.8</v>
      </c>
      <c r="L27" s="12">
        <v>14.8</v>
      </c>
      <c r="M27" s="12">
        <v>19</v>
      </c>
      <c r="N27" s="12">
        <v>629.70000000000005</v>
      </c>
    </row>
    <row r="28" spans="1:14" ht="12.75" customHeight="1">
      <c r="A28" s="11" t="s">
        <v>37</v>
      </c>
      <c r="B28" s="12">
        <v>57.4</v>
      </c>
      <c r="C28" s="12">
        <v>22.5</v>
      </c>
      <c r="D28" s="12">
        <v>79.099999999999994</v>
      </c>
      <c r="E28" s="12">
        <v>65.599999999999994</v>
      </c>
      <c r="F28" s="12">
        <v>66.900000000000006</v>
      </c>
      <c r="G28" s="12">
        <v>150.9</v>
      </c>
      <c r="H28" s="12">
        <v>66.8</v>
      </c>
      <c r="I28" s="12">
        <v>162.9</v>
      </c>
      <c r="J28" s="12">
        <v>4.4000000000000004</v>
      </c>
      <c r="K28" s="12">
        <v>13.6</v>
      </c>
      <c r="L28" s="12">
        <v>30.1</v>
      </c>
      <c r="M28" s="12">
        <v>10.9</v>
      </c>
      <c r="N28" s="12">
        <v>731.1</v>
      </c>
    </row>
    <row r="29" spans="1:14" ht="12.75" customHeight="1">
      <c r="A29" s="11" t="s">
        <v>38</v>
      </c>
      <c r="B29" s="12">
        <v>10.199999999999999</v>
      </c>
      <c r="C29" s="12">
        <v>22</v>
      </c>
      <c r="D29" s="12">
        <v>28.8</v>
      </c>
      <c r="E29" s="12">
        <v>30.5</v>
      </c>
      <c r="F29" s="12">
        <v>56.7</v>
      </c>
      <c r="G29" s="12">
        <v>57.8</v>
      </c>
      <c r="H29" s="12">
        <v>15.2</v>
      </c>
      <c r="I29" s="12">
        <v>87.1</v>
      </c>
      <c r="J29" s="12">
        <v>3.9</v>
      </c>
      <c r="K29" s="12">
        <v>40.5</v>
      </c>
      <c r="L29" s="12">
        <v>18.2</v>
      </c>
      <c r="M29" s="12">
        <v>27.8</v>
      </c>
      <c r="N29" s="12">
        <v>398.7</v>
      </c>
    </row>
    <row r="30" spans="1:14" ht="12.75" customHeight="1">
      <c r="A30" s="11" t="s">
        <v>39</v>
      </c>
      <c r="B30" s="12">
        <v>41.1</v>
      </c>
      <c r="C30" s="12">
        <v>48.6</v>
      </c>
      <c r="D30" s="12">
        <v>66.900000000000006</v>
      </c>
      <c r="E30" s="12">
        <v>74.099999999999994</v>
      </c>
      <c r="F30" s="12">
        <v>113.1</v>
      </c>
      <c r="G30" s="12">
        <v>70.2</v>
      </c>
      <c r="H30" s="12">
        <v>9.5</v>
      </c>
      <c r="I30" s="12">
        <v>127.7</v>
      </c>
      <c r="J30" s="12">
        <v>18.5</v>
      </c>
      <c r="K30" s="12">
        <v>15.6</v>
      </c>
      <c r="L30" s="12">
        <v>47</v>
      </c>
      <c r="M30" s="12">
        <v>27.4</v>
      </c>
      <c r="N30" s="12">
        <v>659.7</v>
      </c>
    </row>
    <row r="31" spans="1:14" ht="12.75" customHeight="1">
      <c r="A31" s="11" t="s">
        <v>40</v>
      </c>
      <c r="B31" s="12">
        <v>25.4</v>
      </c>
      <c r="C31" s="12">
        <v>34.5</v>
      </c>
      <c r="D31" s="12">
        <v>63.6</v>
      </c>
      <c r="E31" s="12">
        <v>57.8</v>
      </c>
      <c r="F31" s="12">
        <v>78</v>
      </c>
      <c r="G31" s="12">
        <v>50.6</v>
      </c>
      <c r="H31" s="12">
        <v>14.1</v>
      </c>
      <c r="I31" s="12">
        <v>154.80000000000001</v>
      </c>
      <c r="J31" s="12">
        <v>6.5</v>
      </c>
      <c r="K31" s="12">
        <v>40.6</v>
      </c>
      <c r="L31" s="12">
        <v>32.6</v>
      </c>
      <c r="M31" s="12">
        <v>27</v>
      </c>
      <c r="N31" s="12">
        <v>585.5</v>
      </c>
    </row>
    <row r="32" spans="1:14" ht="12.75" customHeight="1">
      <c r="A32" s="11" t="s">
        <v>41</v>
      </c>
      <c r="B32" s="12">
        <v>19.899999999999999</v>
      </c>
      <c r="C32" s="12">
        <v>27</v>
      </c>
      <c r="D32" s="12">
        <v>46.9</v>
      </c>
      <c r="E32" s="12">
        <v>55.1</v>
      </c>
      <c r="F32" s="12">
        <v>113.9</v>
      </c>
      <c r="G32" s="12">
        <v>41.5</v>
      </c>
      <c r="H32" s="12">
        <v>48.3</v>
      </c>
      <c r="I32" s="12">
        <v>83.9</v>
      </c>
      <c r="J32" s="12">
        <v>25</v>
      </c>
      <c r="K32" s="12">
        <v>43.4</v>
      </c>
      <c r="L32" s="12">
        <v>19.100000000000001</v>
      </c>
      <c r="M32" s="12">
        <v>24.5</v>
      </c>
      <c r="N32" s="12">
        <v>548.5</v>
      </c>
    </row>
    <row r="33" spans="1:14" ht="12.75" customHeight="1">
      <c r="A33" s="11" t="s">
        <v>42</v>
      </c>
      <c r="B33" s="12">
        <v>94.1</v>
      </c>
      <c r="C33" s="12">
        <v>99.4</v>
      </c>
      <c r="D33" s="12">
        <v>117.6</v>
      </c>
      <c r="E33" s="12">
        <v>121</v>
      </c>
      <c r="F33" s="12">
        <v>114.7</v>
      </c>
      <c r="G33" s="12">
        <v>135.69999999999999</v>
      </c>
      <c r="H33" s="12">
        <v>103.9</v>
      </c>
      <c r="I33" s="12">
        <v>210.9</v>
      </c>
      <c r="J33" s="12">
        <v>27.7</v>
      </c>
      <c r="K33" s="12">
        <v>29.7</v>
      </c>
      <c r="L33" s="12">
        <v>66.5</v>
      </c>
      <c r="M33" s="12">
        <v>51</v>
      </c>
      <c r="N33" s="12">
        <v>1172.2</v>
      </c>
    </row>
    <row r="34" spans="1:14" ht="12.75" customHeight="1">
      <c r="A34" s="11" t="s">
        <v>43</v>
      </c>
      <c r="B34" s="12">
        <v>13</v>
      </c>
      <c r="C34" s="12">
        <v>24.2</v>
      </c>
      <c r="D34" s="12">
        <v>56.9</v>
      </c>
      <c r="E34" s="12">
        <v>79.5</v>
      </c>
      <c r="F34" s="12">
        <v>106.1</v>
      </c>
      <c r="G34" s="12">
        <v>74.599999999999994</v>
      </c>
      <c r="H34" s="12">
        <v>16.2</v>
      </c>
      <c r="I34" s="12">
        <v>87.3</v>
      </c>
      <c r="J34" s="12">
        <v>33.4</v>
      </c>
      <c r="K34" s="12">
        <v>24.2</v>
      </c>
      <c r="L34" s="12">
        <v>21.8</v>
      </c>
      <c r="M34" s="12">
        <v>18.899999999999999</v>
      </c>
      <c r="N34" s="12">
        <v>556.1</v>
      </c>
    </row>
    <row r="35" spans="1:14" ht="12.75" customHeight="1">
      <c r="A35" s="11" t="s">
        <v>44</v>
      </c>
      <c r="B35" s="12">
        <v>31.7</v>
      </c>
      <c r="C35" s="12">
        <v>14.5</v>
      </c>
      <c r="D35" s="12">
        <v>61.1</v>
      </c>
      <c r="E35" s="12">
        <v>58.4</v>
      </c>
      <c r="F35" s="12">
        <v>65.7</v>
      </c>
      <c r="G35" s="12">
        <v>100.2</v>
      </c>
      <c r="H35" s="12">
        <v>5.6</v>
      </c>
      <c r="I35" s="12">
        <v>118.3</v>
      </c>
      <c r="J35" s="12">
        <v>19.5</v>
      </c>
      <c r="K35" s="12">
        <v>8.6</v>
      </c>
      <c r="L35" s="12">
        <v>11.9</v>
      </c>
      <c r="M35" s="12">
        <v>5.7</v>
      </c>
      <c r="N35" s="12">
        <v>501.2</v>
      </c>
    </row>
    <row r="36" spans="1:14" ht="12.75" customHeight="1">
      <c r="A36" s="11" t="s">
        <v>45</v>
      </c>
      <c r="B36" s="12">
        <v>25.6</v>
      </c>
      <c r="C36" s="12">
        <v>57.1</v>
      </c>
      <c r="D36" s="12">
        <v>56.5</v>
      </c>
      <c r="E36" s="12">
        <v>69.3</v>
      </c>
      <c r="F36" s="12">
        <v>81.2</v>
      </c>
      <c r="G36" s="12">
        <v>83.9</v>
      </c>
      <c r="H36" s="12">
        <v>36.200000000000003</v>
      </c>
      <c r="I36" s="12">
        <v>234.8</v>
      </c>
      <c r="J36" s="12">
        <v>33.700000000000003</v>
      </c>
      <c r="K36" s="12">
        <v>55.7</v>
      </c>
      <c r="L36" s="12">
        <v>58.6</v>
      </c>
      <c r="M36" s="12">
        <v>59.4</v>
      </c>
      <c r="N36" s="12">
        <v>852</v>
      </c>
    </row>
    <row r="37" spans="1:14" ht="12.75" customHeight="1">
      <c r="A37" s="11" t="s">
        <v>46</v>
      </c>
      <c r="B37" s="12">
        <v>51.5</v>
      </c>
      <c r="C37" s="12">
        <v>99.4</v>
      </c>
      <c r="D37" s="12">
        <v>111.6</v>
      </c>
      <c r="E37" s="12">
        <v>128.6</v>
      </c>
      <c r="F37" s="12">
        <v>173</v>
      </c>
      <c r="G37" s="12">
        <v>152.6</v>
      </c>
      <c r="H37" s="12">
        <v>60.6</v>
      </c>
      <c r="I37" s="12">
        <v>289.3</v>
      </c>
      <c r="J37" s="12">
        <v>45.9</v>
      </c>
      <c r="K37" s="12">
        <v>38.799999999999997</v>
      </c>
      <c r="L37" s="12">
        <v>167.2</v>
      </c>
      <c r="M37" s="12">
        <v>73.5</v>
      </c>
      <c r="N37" s="12">
        <v>1392</v>
      </c>
    </row>
    <row r="38" spans="1:14" ht="12.75" customHeight="1">
      <c r="A38" s="11" t="s">
        <v>47</v>
      </c>
      <c r="B38" s="12">
        <v>12.9</v>
      </c>
      <c r="C38" s="12">
        <v>24.3</v>
      </c>
      <c r="D38" s="12">
        <v>54.9</v>
      </c>
      <c r="E38" s="12">
        <v>41.8</v>
      </c>
      <c r="F38" s="12">
        <v>53.3</v>
      </c>
      <c r="G38" s="12">
        <v>48.3</v>
      </c>
      <c r="H38" s="12">
        <v>48.1</v>
      </c>
      <c r="I38" s="12">
        <v>74.400000000000006</v>
      </c>
      <c r="J38" s="12">
        <v>23.6</v>
      </c>
      <c r="K38" s="12">
        <v>49.2</v>
      </c>
      <c r="L38" s="12">
        <v>20</v>
      </c>
      <c r="M38" s="12">
        <v>24.7</v>
      </c>
      <c r="N38" s="12">
        <v>475.5</v>
      </c>
    </row>
    <row r="39" spans="1:14" ht="12.75" customHeight="1">
      <c r="A39" s="11" t="s">
        <v>48</v>
      </c>
      <c r="B39" s="12">
        <v>38.1</v>
      </c>
      <c r="C39" s="12">
        <v>32.9</v>
      </c>
      <c r="D39" s="12">
        <v>43.2</v>
      </c>
      <c r="E39" s="12">
        <v>76.7</v>
      </c>
      <c r="F39" s="12">
        <v>83.8</v>
      </c>
      <c r="G39" s="12">
        <v>65.7</v>
      </c>
      <c r="H39" s="12">
        <v>11.6</v>
      </c>
      <c r="I39" s="12">
        <v>94.3</v>
      </c>
      <c r="J39" s="12">
        <v>29.1</v>
      </c>
      <c r="K39" s="12">
        <v>8.4</v>
      </c>
      <c r="L39" s="12">
        <v>34.200000000000003</v>
      </c>
      <c r="M39" s="12">
        <v>20.9</v>
      </c>
      <c r="N39" s="12">
        <v>538.9</v>
      </c>
    </row>
    <row r="40" spans="1:14" ht="12.75" customHeight="1">
      <c r="A40" s="11" t="s">
        <v>49</v>
      </c>
      <c r="B40" s="12">
        <v>26.3</v>
      </c>
      <c r="C40" s="12">
        <v>35.299999999999997</v>
      </c>
      <c r="D40" s="12">
        <v>52.1</v>
      </c>
      <c r="E40" s="12">
        <v>56.7</v>
      </c>
      <c r="F40" s="12">
        <v>74.2</v>
      </c>
      <c r="G40" s="12">
        <v>79.099999999999994</v>
      </c>
      <c r="H40" s="12">
        <v>17.8</v>
      </c>
      <c r="I40" s="12">
        <v>91.2</v>
      </c>
      <c r="J40" s="12">
        <v>9.6999999999999993</v>
      </c>
      <c r="K40" s="12">
        <v>14.5</v>
      </c>
      <c r="L40" s="12">
        <v>34</v>
      </c>
      <c r="M40" s="12">
        <v>22.2</v>
      </c>
      <c r="N40" s="12">
        <v>513.1</v>
      </c>
    </row>
    <row r="41" spans="1:14" ht="12.75" customHeight="1">
      <c r="A41" s="11" t="s">
        <v>50</v>
      </c>
      <c r="B41" s="12">
        <v>10.199999999999999</v>
      </c>
      <c r="C41" s="12">
        <v>22.2</v>
      </c>
      <c r="D41" s="12">
        <v>42.9</v>
      </c>
      <c r="E41" s="12">
        <v>48.4</v>
      </c>
      <c r="F41" s="12">
        <v>83.5</v>
      </c>
      <c r="G41" s="12">
        <v>55.5</v>
      </c>
      <c r="H41" s="12">
        <v>7.3</v>
      </c>
      <c r="I41" s="12">
        <v>67.099999999999994</v>
      </c>
      <c r="J41" s="12">
        <v>11.4</v>
      </c>
      <c r="K41" s="12">
        <v>20.5</v>
      </c>
      <c r="L41" s="12">
        <v>12.1</v>
      </c>
      <c r="M41" s="12">
        <v>15.8</v>
      </c>
      <c r="N41" s="12">
        <v>396.9</v>
      </c>
    </row>
    <row r="42" spans="1:14" ht="12.75" customHeight="1">
      <c r="A42" s="11" t="s">
        <v>51</v>
      </c>
      <c r="B42" s="12">
        <v>8.6999999999999993</v>
      </c>
      <c r="C42" s="12">
        <v>21.1</v>
      </c>
      <c r="D42" s="12">
        <v>37.799999999999997</v>
      </c>
      <c r="E42" s="12">
        <v>58.3</v>
      </c>
      <c r="F42" s="12">
        <v>97</v>
      </c>
      <c r="G42" s="12">
        <v>58.9</v>
      </c>
      <c r="H42" s="12">
        <v>28.7</v>
      </c>
      <c r="I42" s="12">
        <v>92.4</v>
      </c>
      <c r="J42" s="12">
        <v>10.7</v>
      </c>
      <c r="K42" s="12">
        <v>28.5</v>
      </c>
      <c r="L42" s="12">
        <v>7.3</v>
      </c>
      <c r="M42" s="12">
        <v>14.2</v>
      </c>
      <c r="N42" s="12">
        <v>463.6</v>
      </c>
    </row>
    <row r="43" spans="1:14" ht="12.75" customHeight="1">
      <c r="A43" s="11" t="s">
        <v>52</v>
      </c>
      <c r="B43" s="12">
        <v>36.4</v>
      </c>
      <c r="C43" s="12">
        <v>48.9</v>
      </c>
      <c r="D43" s="12">
        <v>83.2</v>
      </c>
      <c r="E43" s="12">
        <v>54.7</v>
      </c>
      <c r="F43" s="12">
        <v>92.3</v>
      </c>
      <c r="G43" s="12">
        <v>69</v>
      </c>
      <c r="H43" s="12">
        <v>15.2</v>
      </c>
      <c r="I43" s="12">
        <v>169.8</v>
      </c>
      <c r="J43" s="12">
        <v>7.7</v>
      </c>
      <c r="K43" s="12">
        <v>26.3</v>
      </c>
      <c r="L43" s="12">
        <v>46</v>
      </c>
      <c r="M43" s="12">
        <v>22.6</v>
      </c>
      <c r="N43" s="12">
        <v>672.1</v>
      </c>
    </row>
    <row r="44" spans="1:14" ht="12.75" customHeight="1">
      <c r="A44" s="11" t="s">
        <v>53</v>
      </c>
      <c r="B44" s="12">
        <v>19.5</v>
      </c>
      <c r="C44" s="12">
        <v>38.200000000000003</v>
      </c>
      <c r="D44" s="12">
        <v>70.599999999999994</v>
      </c>
      <c r="E44" s="12">
        <v>43</v>
      </c>
      <c r="F44" s="12">
        <v>49</v>
      </c>
      <c r="G44" s="12">
        <v>48.8</v>
      </c>
      <c r="H44" s="12">
        <v>39</v>
      </c>
      <c r="I44" s="12">
        <v>116</v>
      </c>
      <c r="J44" s="12">
        <v>17.5</v>
      </c>
      <c r="K44" s="12">
        <v>57.9</v>
      </c>
      <c r="L44" s="12">
        <v>31.6</v>
      </c>
      <c r="M44" s="12">
        <v>33.200000000000003</v>
      </c>
      <c r="N44" s="12">
        <v>564.29999999999995</v>
      </c>
    </row>
    <row r="45" spans="1:14" ht="12.75" customHeight="1">
      <c r="A45" s="11" t="s">
        <v>54</v>
      </c>
      <c r="B45" s="12">
        <v>38.9</v>
      </c>
      <c r="C45" s="12">
        <v>48.5</v>
      </c>
      <c r="D45" s="12">
        <v>92.8</v>
      </c>
      <c r="E45" s="12">
        <v>103.5</v>
      </c>
      <c r="F45" s="12">
        <v>115.9</v>
      </c>
      <c r="G45" s="12">
        <v>78.8</v>
      </c>
      <c r="H45" s="12">
        <v>67.400000000000006</v>
      </c>
      <c r="I45" s="12">
        <v>269.89999999999998</v>
      </c>
      <c r="J45" s="12">
        <v>18.899999999999999</v>
      </c>
      <c r="K45" s="12">
        <v>49.9</v>
      </c>
      <c r="L45" s="12">
        <v>65.2</v>
      </c>
      <c r="M45" s="12">
        <v>19.2</v>
      </c>
      <c r="N45" s="12">
        <v>968.9</v>
      </c>
    </row>
    <row r="46" spans="1:14" ht="12.75" customHeight="1">
      <c r="A46" s="11" t="s">
        <v>55</v>
      </c>
      <c r="B46" s="12">
        <v>31.7</v>
      </c>
      <c r="C46" s="12">
        <v>39</v>
      </c>
      <c r="D46" s="12">
        <v>62.9</v>
      </c>
      <c r="E46" s="12">
        <v>70.099999999999994</v>
      </c>
      <c r="F46" s="12">
        <v>119</v>
      </c>
      <c r="G46" s="12">
        <v>132.30000000000001</v>
      </c>
      <c r="H46" s="12">
        <v>22.1</v>
      </c>
      <c r="I46" s="12">
        <v>81.2</v>
      </c>
      <c r="J46" s="12">
        <v>11.3</v>
      </c>
      <c r="K46" s="12">
        <v>18</v>
      </c>
      <c r="L46" s="12">
        <v>31.7</v>
      </c>
      <c r="M46" s="12">
        <v>17.8</v>
      </c>
      <c r="N46" s="12">
        <v>637.1</v>
      </c>
    </row>
    <row r="47" spans="1:14" ht="12.75" customHeight="1">
      <c r="A47" s="11" t="s">
        <v>56</v>
      </c>
      <c r="B47" s="12">
        <v>38.700000000000003</v>
      </c>
      <c r="C47" s="12">
        <v>32.799999999999997</v>
      </c>
      <c r="D47" s="12">
        <v>74.099999999999994</v>
      </c>
      <c r="E47" s="12">
        <v>74.8</v>
      </c>
      <c r="F47" s="12">
        <v>76.7</v>
      </c>
      <c r="G47" s="12">
        <v>53.5</v>
      </c>
      <c r="H47" s="12">
        <v>19.100000000000001</v>
      </c>
      <c r="I47" s="12">
        <v>127.1</v>
      </c>
      <c r="J47" s="12">
        <v>4.2</v>
      </c>
      <c r="K47" s="12">
        <v>12.6</v>
      </c>
      <c r="L47" s="12">
        <v>50.3</v>
      </c>
      <c r="M47" s="12">
        <v>12.8</v>
      </c>
      <c r="N47" s="12">
        <v>576.70000000000005</v>
      </c>
    </row>
    <row r="48" spans="1:14" ht="12.75" customHeight="1">
      <c r="A48" s="11" t="s">
        <v>57</v>
      </c>
      <c r="B48" s="12">
        <v>27</v>
      </c>
      <c r="C48" s="12">
        <v>31.1</v>
      </c>
      <c r="D48" s="12">
        <v>49.7</v>
      </c>
      <c r="E48" s="12">
        <v>65</v>
      </c>
      <c r="F48" s="12">
        <v>62.5</v>
      </c>
      <c r="G48" s="12">
        <v>55.9</v>
      </c>
      <c r="H48" s="12">
        <v>28.5</v>
      </c>
      <c r="I48" s="12">
        <v>129.30000000000001</v>
      </c>
      <c r="J48" s="12">
        <v>10.1</v>
      </c>
      <c r="K48" s="12">
        <v>9.6</v>
      </c>
      <c r="L48" s="12">
        <v>15.4</v>
      </c>
      <c r="M48" s="12">
        <v>14.1</v>
      </c>
      <c r="N48" s="12">
        <v>498.2</v>
      </c>
    </row>
    <row r="49" spans="1:14" ht="12.75" customHeight="1">
      <c r="A49" s="13"/>
      <c r="B49" s="62" t="s">
        <v>59</v>
      </c>
      <c r="C49" s="63"/>
      <c r="D49" s="63"/>
      <c r="E49" s="63"/>
      <c r="F49" s="63"/>
      <c r="G49" s="63"/>
      <c r="H49" s="63"/>
      <c r="I49" s="63"/>
      <c r="J49" s="63"/>
      <c r="K49" s="63"/>
      <c r="L49" s="63"/>
      <c r="M49" s="63"/>
      <c r="N49" s="64"/>
    </row>
    <row r="50" spans="1:14" ht="12.75" customHeight="1">
      <c r="A50" s="11" t="s">
        <v>36</v>
      </c>
      <c r="B50" s="12">
        <v>89</v>
      </c>
      <c r="C50" s="12">
        <v>68.3</v>
      </c>
      <c r="D50" s="12">
        <v>122.6</v>
      </c>
      <c r="E50" s="12">
        <v>181.3</v>
      </c>
      <c r="F50" s="12">
        <v>198.3</v>
      </c>
      <c r="G50" s="12">
        <v>251.1</v>
      </c>
      <c r="H50" s="12">
        <v>333.2</v>
      </c>
      <c r="I50" s="12">
        <v>155</v>
      </c>
      <c r="J50" s="12">
        <v>240.9</v>
      </c>
      <c r="K50" s="12">
        <v>186.8</v>
      </c>
      <c r="L50" s="12">
        <v>55.5</v>
      </c>
      <c r="M50" s="12">
        <v>34.6</v>
      </c>
      <c r="N50" s="12">
        <v>1916.6</v>
      </c>
    </row>
    <row r="51" spans="1:14" ht="12.75" customHeight="1">
      <c r="A51" s="11" t="s">
        <v>37</v>
      </c>
      <c r="B51" s="12">
        <v>70.8</v>
      </c>
      <c r="C51" s="12">
        <v>75.2</v>
      </c>
      <c r="D51" s="12">
        <v>100.4</v>
      </c>
      <c r="E51" s="12">
        <v>147.80000000000001</v>
      </c>
      <c r="F51" s="12">
        <v>199.2</v>
      </c>
      <c r="G51" s="12">
        <v>223.8</v>
      </c>
      <c r="H51" s="12">
        <v>317.2</v>
      </c>
      <c r="I51" s="12">
        <v>134.9</v>
      </c>
      <c r="J51" s="12">
        <v>226.1</v>
      </c>
      <c r="K51" s="12">
        <v>135.5</v>
      </c>
      <c r="L51" s="12">
        <v>59.2</v>
      </c>
      <c r="M51" s="12">
        <v>82.4</v>
      </c>
      <c r="N51" s="12">
        <v>1772.5</v>
      </c>
    </row>
    <row r="52" spans="1:14" ht="12.75" customHeight="1">
      <c r="A52" s="11" t="s">
        <v>38</v>
      </c>
      <c r="B52" s="12">
        <v>63.4</v>
      </c>
      <c r="C52" s="12">
        <v>69.3</v>
      </c>
      <c r="D52" s="12">
        <v>113.4</v>
      </c>
      <c r="E52" s="12">
        <v>148.6</v>
      </c>
      <c r="F52" s="12">
        <v>228.2</v>
      </c>
      <c r="G52" s="12">
        <v>266.89999999999998</v>
      </c>
      <c r="H52" s="12">
        <v>339</v>
      </c>
      <c r="I52" s="12">
        <v>132.5</v>
      </c>
      <c r="J52" s="12">
        <v>230.9</v>
      </c>
      <c r="K52" s="12">
        <v>133.1</v>
      </c>
      <c r="L52" s="12">
        <v>43.9</v>
      </c>
      <c r="M52" s="12">
        <v>45.4</v>
      </c>
      <c r="N52" s="12">
        <v>1814.6</v>
      </c>
    </row>
    <row r="53" spans="1:14" ht="12.75" customHeight="1">
      <c r="A53" s="11" t="s">
        <v>39</v>
      </c>
      <c r="B53" s="12">
        <v>54</v>
      </c>
      <c r="C53" s="12">
        <v>55.5</v>
      </c>
      <c r="D53" s="12">
        <v>99</v>
      </c>
      <c r="E53" s="12">
        <v>189.2</v>
      </c>
      <c r="F53" s="12">
        <v>198.1</v>
      </c>
      <c r="G53" s="12">
        <v>260.5</v>
      </c>
      <c r="H53" s="12">
        <v>337.2</v>
      </c>
      <c r="I53" s="12">
        <v>147.80000000000001</v>
      </c>
      <c r="J53" s="12">
        <v>236.6</v>
      </c>
      <c r="K53" s="12">
        <v>181.1</v>
      </c>
      <c r="L53" s="12">
        <v>28.8</v>
      </c>
      <c r="M53" s="12">
        <v>27.6</v>
      </c>
      <c r="N53" s="12">
        <v>1815.4</v>
      </c>
    </row>
    <row r="54" spans="1:14" ht="12.75" customHeight="1">
      <c r="A54" s="11" t="s">
        <v>40</v>
      </c>
      <c r="B54" s="12">
        <v>98.4</v>
      </c>
      <c r="C54" s="12">
        <v>73.599999999999994</v>
      </c>
      <c r="D54" s="12">
        <v>99.6</v>
      </c>
      <c r="E54" s="12">
        <v>174.9</v>
      </c>
      <c r="F54" s="12">
        <v>217</v>
      </c>
      <c r="G54" s="12">
        <v>259.7</v>
      </c>
      <c r="H54" s="12">
        <v>348.6</v>
      </c>
      <c r="I54" s="12">
        <v>147.4</v>
      </c>
      <c r="J54" s="12">
        <v>246.4</v>
      </c>
      <c r="K54" s="12">
        <v>160.1</v>
      </c>
      <c r="L54" s="12">
        <v>54.2</v>
      </c>
      <c r="M54" s="12">
        <v>59.4</v>
      </c>
      <c r="N54" s="12">
        <v>1939.3</v>
      </c>
    </row>
    <row r="55" spans="1:14" ht="12.75" customHeight="1">
      <c r="A55" s="11" t="s">
        <v>41</v>
      </c>
      <c r="B55" s="12">
        <v>72.599999999999994</v>
      </c>
      <c r="C55" s="12">
        <v>64.599999999999994</v>
      </c>
      <c r="D55" s="12">
        <v>110</v>
      </c>
      <c r="E55" s="12">
        <v>138.19999999999999</v>
      </c>
      <c r="F55" s="12">
        <v>217.4</v>
      </c>
      <c r="G55" s="12">
        <v>279.39999999999998</v>
      </c>
      <c r="H55" s="12">
        <v>333.8</v>
      </c>
      <c r="I55" s="12">
        <v>138.1</v>
      </c>
      <c r="J55" s="12">
        <v>235.4</v>
      </c>
      <c r="K55" s="12">
        <v>123.9</v>
      </c>
      <c r="L55" s="12">
        <v>59.4</v>
      </c>
      <c r="M55" s="12">
        <v>43.6</v>
      </c>
      <c r="N55" s="12">
        <v>1816.4</v>
      </c>
    </row>
    <row r="56" spans="1:14" ht="12.75" customHeight="1">
      <c r="A56" s="11" t="s">
        <v>42</v>
      </c>
      <c r="B56" s="12">
        <v>116.4</v>
      </c>
      <c r="C56" s="12">
        <v>83.3</v>
      </c>
      <c r="D56" s="12">
        <v>91.5</v>
      </c>
      <c r="E56" s="12">
        <v>128.4</v>
      </c>
      <c r="F56" s="12">
        <v>204.4</v>
      </c>
      <c r="G56" s="12">
        <v>211.5</v>
      </c>
      <c r="H56" s="12">
        <v>290.5</v>
      </c>
      <c r="I56" s="12">
        <v>123.5</v>
      </c>
      <c r="J56" s="12">
        <v>233.7</v>
      </c>
      <c r="K56" s="12">
        <v>159.80000000000001</v>
      </c>
      <c r="L56" s="12">
        <v>91.3</v>
      </c>
      <c r="M56" s="12">
        <v>108.1</v>
      </c>
      <c r="N56" s="12">
        <v>1842.4</v>
      </c>
    </row>
    <row r="57" spans="1:14" ht="12.75" customHeight="1">
      <c r="A57" s="11" t="s">
        <v>43</v>
      </c>
      <c r="B57" s="12">
        <v>59.2</v>
      </c>
      <c r="C57" s="12">
        <v>76.8</v>
      </c>
      <c r="D57" s="12">
        <v>91.1</v>
      </c>
      <c r="E57" s="12">
        <v>141.30000000000001</v>
      </c>
      <c r="F57" s="12">
        <v>196</v>
      </c>
      <c r="G57" s="12">
        <v>252.4</v>
      </c>
      <c r="H57" s="12">
        <v>309</v>
      </c>
      <c r="I57" s="12">
        <v>125.3</v>
      </c>
      <c r="J57" s="12">
        <v>220.5</v>
      </c>
      <c r="K57" s="12">
        <v>111</v>
      </c>
      <c r="L57" s="12">
        <v>57.3</v>
      </c>
      <c r="M57" s="12">
        <v>66.8</v>
      </c>
      <c r="N57" s="12">
        <v>1706.7</v>
      </c>
    </row>
    <row r="58" spans="1:14" ht="12.75" customHeight="1">
      <c r="A58" s="11" t="s">
        <v>44</v>
      </c>
      <c r="B58" s="12">
        <v>76.900000000000006</v>
      </c>
      <c r="C58" s="12">
        <v>82.5</v>
      </c>
      <c r="D58" s="12">
        <v>106.3</v>
      </c>
      <c r="E58" s="12">
        <v>147</v>
      </c>
      <c r="F58" s="12">
        <v>180.3</v>
      </c>
      <c r="G58" s="12">
        <v>225.4</v>
      </c>
      <c r="H58" s="12">
        <v>272.3</v>
      </c>
      <c r="I58" s="12">
        <v>141.9</v>
      </c>
      <c r="J58" s="12">
        <v>235.6</v>
      </c>
      <c r="K58" s="12">
        <v>175</v>
      </c>
      <c r="L58" s="12">
        <v>53.6</v>
      </c>
      <c r="M58" s="12">
        <v>53.9</v>
      </c>
      <c r="N58" s="12">
        <v>1750.7</v>
      </c>
    </row>
    <row r="59" spans="1:14" ht="12.75" customHeight="1">
      <c r="A59" s="11" t="s">
        <v>45</v>
      </c>
      <c r="B59" s="12">
        <v>94.3</v>
      </c>
      <c r="C59" s="12">
        <v>69.900000000000006</v>
      </c>
      <c r="D59" s="12">
        <v>106.2</v>
      </c>
      <c r="E59" s="12">
        <v>153.6</v>
      </c>
      <c r="F59" s="12">
        <v>215.6</v>
      </c>
      <c r="G59" s="12">
        <v>249.4</v>
      </c>
      <c r="H59" s="12">
        <v>339.6</v>
      </c>
      <c r="I59" s="12">
        <v>122.5</v>
      </c>
      <c r="J59" s="12">
        <v>221.3</v>
      </c>
      <c r="K59" s="12">
        <v>137.4</v>
      </c>
      <c r="L59" s="12">
        <v>37.5</v>
      </c>
      <c r="M59" s="12">
        <v>41.6</v>
      </c>
      <c r="N59" s="12">
        <v>1788.9</v>
      </c>
    </row>
    <row r="60" spans="1:14" ht="12.75" customHeight="1">
      <c r="A60" s="11" t="s">
        <v>46</v>
      </c>
      <c r="B60" s="12">
        <v>154.30000000000001</v>
      </c>
      <c r="C60" s="12">
        <v>75</v>
      </c>
      <c r="D60" s="12">
        <v>90</v>
      </c>
      <c r="E60" s="12">
        <v>147.4</v>
      </c>
      <c r="F60" s="12">
        <v>150.69999999999999</v>
      </c>
      <c r="G60" s="12">
        <v>199.6</v>
      </c>
      <c r="H60" s="12">
        <v>311.3</v>
      </c>
      <c r="I60" s="12">
        <v>112.6</v>
      </c>
      <c r="J60" s="12">
        <v>209.7</v>
      </c>
      <c r="K60" s="12">
        <v>159</v>
      </c>
      <c r="L60" s="12">
        <v>34.799999999999997</v>
      </c>
      <c r="M60" s="12">
        <v>79.3</v>
      </c>
      <c r="N60" s="12">
        <v>1723.7</v>
      </c>
    </row>
    <row r="61" spans="1:14" ht="12.75" customHeight="1">
      <c r="A61" s="11" t="s">
        <v>47</v>
      </c>
      <c r="B61" s="12">
        <v>98</v>
      </c>
      <c r="C61" s="12">
        <v>89.8</v>
      </c>
      <c r="D61" s="12">
        <v>102.7</v>
      </c>
      <c r="E61" s="12">
        <v>137.30000000000001</v>
      </c>
      <c r="F61" s="12">
        <v>218.5</v>
      </c>
      <c r="G61" s="12">
        <v>285.3</v>
      </c>
      <c r="H61" s="12">
        <v>337.7</v>
      </c>
      <c r="I61" s="12">
        <v>143.1</v>
      </c>
      <c r="J61" s="12">
        <v>229</v>
      </c>
      <c r="K61" s="12">
        <v>154</v>
      </c>
      <c r="L61" s="12">
        <v>67.7</v>
      </c>
      <c r="M61" s="12">
        <v>74.599999999999994</v>
      </c>
      <c r="N61" s="12">
        <v>1937.7</v>
      </c>
    </row>
    <row r="62" spans="1:14" ht="12.75" customHeight="1">
      <c r="A62" s="11" t="s">
        <v>48</v>
      </c>
      <c r="B62" s="12">
        <v>77.900000000000006</v>
      </c>
      <c r="C62" s="12">
        <v>58.1</v>
      </c>
      <c r="D62" s="12">
        <v>85.8</v>
      </c>
      <c r="E62" s="12">
        <v>178.7</v>
      </c>
      <c r="F62" s="12">
        <v>195.7</v>
      </c>
      <c r="G62" s="12">
        <v>232.2</v>
      </c>
      <c r="H62" s="12">
        <v>352.8</v>
      </c>
      <c r="I62" s="12">
        <v>143</v>
      </c>
      <c r="J62" s="12">
        <v>228.8</v>
      </c>
      <c r="K62" s="12">
        <v>182.7</v>
      </c>
      <c r="L62" s="12">
        <v>54.9</v>
      </c>
      <c r="M62" s="12">
        <v>64.7</v>
      </c>
      <c r="N62" s="12">
        <v>1855.3</v>
      </c>
    </row>
    <row r="63" spans="1:14" ht="12.75" customHeight="1">
      <c r="A63" s="11" t="s">
        <v>49</v>
      </c>
      <c r="B63" s="12">
        <v>81.599999999999994</v>
      </c>
      <c r="C63" s="12">
        <v>75.8</v>
      </c>
      <c r="D63" s="12">
        <v>99.8</v>
      </c>
      <c r="E63" s="12">
        <v>195.5</v>
      </c>
      <c r="F63" s="12">
        <v>218.9</v>
      </c>
      <c r="G63" s="12">
        <v>253.1</v>
      </c>
      <c r="H63" s="12">
        <v>364.8</v>
      </c>
      <c r="I63" s="12">
        <v>155.19999999999999</v>
      </c>
      <c r="J63" s="12">
        <v>250.4</v>
      </c>
      <c r="K63" s="12">
        <v>192.6</v>
      </c>
      <c r="L63" s="12">
        <v>53.2</v>
      </c>
      <c r="M63" s="12">
        <v>26.4</v>
      </c>
      <c r="N63" s="12">
        <v>1967.3</v>
      </c>
    </row>
    <row r="64" spans="1:14" ht="12.75" customHeight="1">
      <c r="A64" s="11" t="s">
        <v>50</v>
      </c>
      <c r="B64" s="12">
        <v>80.7</v>
      </c>
      <c r="C64" s="12">
        <v>87.8</v>
      </c>
      <c r="D64" s="12">
        <v>116.2</v>
      </c>
      <c r="E64" s="12">
        <v>167.6</v>
      </c>
      <c r="F64" s="12">
        <v>237</v>
      </c>
      <c r="G64" s="12">
        <v>276</v>
      </c>
      <c r="H64" s="12">
        <v>345</v>
      </c>
      <c r="I64" s="12">
        <v>148.4</v>
      </c>
      <c r="J64" s="12">
        <v>245.1</v>
      </c>
      <c r="K64" s="12">
        <v>151.4</v>
      </c>
      <c r="L64" s="12">
        <v>52.7</v>
      </c>
      <c r="M64" s="12">
        <v>65.900000000000006</v>
      </c>
      <c r="N64" s="12">
        <v>1973.8</v>
      </c>
    </row>
    <row r="65" spans="1:14" ht="12.75" customHeight="1">
      <c r="A65" s="11" t="s">
        <v>51</v>
      </c>
      <c r="B65" s="12">
        <v>85.7</v>
      </c>
      <c r="C65" s="12">
        <v>90.5</v>
      </c>
      <c r="D65" s="12">
        <v>115.4</v>
      </c>
      <c r="E65" s="12">
        <v>162.6</v>
      </c>
      <c r="F65" s="12">
        <v>225</v>
      </c>
      <c r="G65" s="12">
        <v>273.60000000000002</v>
      </c>
      <c r="H65" s="12">
        <v>336.6</v>
      </c>
      <c r="I65" s="12">
        <v>130.6</v>
      </c>
      <c r="J65" s="12">
        <v>243.2</v>
      </c>
      <c r="K65" s="12">
        <v>150.69999999999999</v>
      </c>
      <c r="L65" s="12">
        <v>54</v>
      </c>
      <c r="M65" s="12">
        <v>60.7</v>
      </c>
      <c r="N65" s="12">
        <v>1928.6</v>
      </c>
    </row>
    <row r="66" spans="1:14" ht="12.75" customHeight="1">
      <c r="A66" s="11" t="s">
        <v>52</v>
      </c>
      <c r="B66" s="12">
        <v>88.5</v>
      </c>
      <c r="C66" s="12">
        <v>83.6</v>
      </c>
      <c r="D66" s="12">
        <v>108.2</v>
      </c>
      <c r="E66" s="12">
        <v>159.5</v>
      </c>
      <c r="F66" s="12">
        <v>197.7</v>
      </c>
      <c r="G66" s="12">
        <v>250.6</v>
      </c>
      <c r="H66" s="12">
        <v>316.60000000000002</v>
      </c>
      <c r="I66" s="12">
        <v>132.69999999999999</v>
      </c>
      <c r="J66" s="12">
        <v>244</v>
      </c>
      <c r="K66" s="12">
        <v>173.3</v>
      </c>
      <c r="L66" s="12">
        <v>46.4</v>
      </c>
      <c r="M66" s="12">
        <v>44</v>
      </c>
      <c r="N66" s="12">
        <v>1845.1</v>
      </c>
    </row>
    <row r="67" spans="1:14" ht="12.75" customHeight="1">
      <c r="A67" s="11" t="s">
        <v>53</v>
      </c>
      <c r="B67" s="12">
        <v>85.3</v>
      </c>
      <c r="C67" s="12">
        <v>76.7</v>
      </c>
      <c r="D67" s="12">
        <v>112.2</v>
      </c>
      <c r="E67" s="12">
        <v>178.9</v>
      </c>
      <c r="F67" s="12">
        <v>221.1</v>
      </c>
      <c r="G67" s="12">
        <v>266.2</v>
      </c>
      <c r="H67" s="12">
        <v>349.6</v>
      </c>
      <c r="I67" s="12">
        <v>134.9</v>
      </c>
      <c r="J67" s="12">
        <v>235</v>
      </c>
      <c r="K67" s="12">
        <v>150.80000000000001</v>
      </c>
      <c r="L67" s="12">
        <v>49.5</v>
      </c>
      <c r="M67" s="12">
        <v>51</v>
      </c>
      <c r="N67" s="12">
        <v>1911.2</v>
      </c>
    </row>
    <row r="68" spans="1:14" ht="12.75" customHeight="1">
      <c r="A68" s="11" t="s">
        <v>54</v>
      </c>
      <c r="B68" s="12">
        <v>107.7</v>
      </c>
      <c r="C68" s="12">
        <v>87.4</v>
      </c>
      <c r="D68" s="12">
        <v>96.7</v>
      </c>
      <c r="E68" s="12">
        <v>145</v>
      </c>
      <c r="F68" s="12">
        <v>191.3</v>
      </c>
      <c r="G68" s="12">
        <v>233.9</v>
      </c>
      <c r="H68" s="12">
        <v>317</v>
      </c>
      <c r="I68" s="12">
        <v>122.6</v>
      </c>
      <c r="J68" s="12">
        <v>228.6</v>
      </c>
      <c r="K68" s="12">
        <v>175.7</v>
      </c>
      <c r="L68" s="12">
        <v>41.1</v>
      </c>
      <c r="M68" s="12">
        <v>39.9</v>
      </c>
      <c r="N68" s="12">
        <v>1786.9</v>
      </c>
    </row>
    <row r="69" spans="1:14" ht="12.75" customHeight="1">
      <c r="A69" s="11" t="s">
        <v>55</v>
      </c>
      <c r="B69" s="12">
        <v>60.7</v>
      </c>
      <c r="C69" s="12">
        <v>80.900000000000006</v>
      </c>
      <c r="D69" s="12">
        <v>97.5</v>
      </c>
      <c r="E69" s="12">
        <v>153.80000000000001</v>
      </c>
      <c r="F69" s="12">
        <v>212.7</v>
      </c>
      <c r="G69" s="12">
        <v>254.5</v>
      </c>
      <c r="H69" s="12">
        <v>324.39999999999998</v>
      </c>
      <c r="I69" s="12">
        <v>133.9</v>
      </c>
      <c r="J69" s="12">
        <v>237.6</v>
      </c>
      <c r="K69" s="12">
        <v>151.30000000000001</v>
      </c>
      <c r="L69" s="12">
        <v>53.8</v>
      </c>
      <c r="M69" s="12">
        <v>46.4</v>
      </c>
      <c r="N69" s="12">
        <v>1807.5</v>
      </c>
    </row>
    <row r="70" spans="1:14" ht="12.75" customHeight="1">
      <c r="A70" s="11" t="s">
        <v>56</v>
      </c>
      <c r="B70" s="12">
        <v>64.7</v>
      </c>
      <c r="C70" s="12">
        <v>70</v>
      </c>
      <c r="D70" s="12">
        <v>101.8</v>
      </c>
      <c r="E70" s="12">
        <v>163.19999999999999</v>
      </c>
      <c r="F70" s="12">
        <v>211.7</v>
      </c>
      <c r="G70" s="12">
        <v>246.7</v>
      </c>
      <c r="H70" s="12">
        <v>318.10000000000002</v>
      </c>
      <c r="I70" s="12">
        <v>160.4</v>
      </c>
      <c r="J70" s="12">
        <v>233.9</v>
      </c>
      <c r="K70" s="12">
        <v>160.30000000000001</v>
      </c>
      <c r="L70" s="12">
        <v>44.1</v>
      </c>
      <c r="M70" s="12">
        <v>25.8</v>
      </c>
      <c r="N70" s="12">
        <v>1800.7</v>
      </c>
    </row>
    <row r="71" spans="1:14" ht="12.75" customHeight="1">
      <c r="A71" s="11" t="s">
        <v>57</v>
      </c>
      <c r="B71" s="12">
        <v>106.7</v>
      </c>
      <c r="C71" s="12">
        <v>117.7</v>
      </c>
      <c r="D71" s="12">
        <v>144.80000000000001</v>
      </c>
      <c r="E71" s="12">
        <v>202.6</v>
      </c>
      <c r="F71" s="12">
        <v>222.2</v>
      </c>
      <c r="G71" s="12">
        <v>273.3</v>
      </c>
      <c r="H71" s="12">
        <v>344.8</v>
      </c>
      <c r="I71" s="12">
        <v>181.1</v>
      </c>
      <c r="J71" s="12">
        <v>250.2</v>
      </c>
      <c r="K71" s="12">
        <v>197.1</v>
      </c>
      <c r="L71" s="12">
        <v>60.3</v>
      </c>
      <c r="M71" s="12">
        <v>45.2</v>
      </c>
      <c r="N71" s="12">
        <v>2146</v>
      </c>
    </row>
    <row r="74" spans="1:14" ht="12.75" customHeight="1">
      <c r="A74" s="8" t="s">
        <v>19</v>
      </c>
      <c r="B74" s="65" t="s">
        <v>64</v>
      </c>
      <c r="C74" s="63"/>
      <c r="D74" s="63"/>
      <c r="E74" s="63"/>
      <c r="F74" s="63"/>
      <c r="G74" s="63"/>
      <c r="H74" s="63"/>
      <c r="I74" s="63"/>
      <c r="J74" s="63"/>
      <c r="K74" s="63"/>
      <c r="L74" s="63"/>
      <c r="M74" s="64"/>
      <c r="N74" s="8" t="s">
        <v>21</v>
      </c>
    </row>
    <row r="75" spans="1:14" ht="12.75" customHeight="1">
      <c r="A75" s="9" t="s">
        <v>20</v>
      </c>
      <c r="B75" s="10" t="s">
        <v>23</v>
      </c>
      <c r="C75" s="10" t="s">
        <v>24</v>
      </c>
      <c r="D75" s="10" t="s">
        <v>25</v>
      </c>
      <c r="E75" s="10" t="s">
        <v>26</v>
      </c>
      <c r="F75" s="10" t="s">
        <v>27</v>
      </c>
      <c r="G75" s="10" t="s">
        <v>28</v>
      </c>
      <c r="H75" s="10" t="s">
        <v>29</v>
      </c>
      <c r="I75" s="10" t="s">
        <v>30</v>
      </c>
      <c r="J75" s="10" t="s">
        <v>31</v>
      </c>
      <c r="K75" s="10" t="s">
        <v>32</v>
      </c>
      <c r="L75" s="10" t="s">
        <v>33</v>
      </c>
      <c r="M75" s="10" t="s">
        <v>34</v>
      </c>
      <c r="N75" s="9" t="s">
        <v>22</v>
      </c>
    </row>
    <row r="76" spans="1:14" ht="12.75" customHeight="1">
      <c r="A76" s="11"/>
      <c r="B76" s="62" t="s">
        <v>35</v>
      </c>
      <c r="C76" s="63"/>
      <c r="D76" s="63"/>
      <c r="E76" s="63"/>
      <c r="F76" s="63"/>
      <c r="G76" s="63"/>
      <c r="H76" s="63"/>
      <c r="I76" s="63"/>
      <c r="J76" s="63"/>
      <c r="K76" s="63"/>
      <c r="L76" s="63"/>
      <c r="M76" s="63"/>
      <c r="N76" s="64"/>
    </row>
    <row r="77" spans="1:14" ht="12.75" customHeight="1">
      <c r="A77" s="11" t="s">
        <v>36</v>
      </c>
      <c r="B77" s="12">
        <v>0.2</v>
      </c>
      <c r="C77" s="12">
        <v>-2.2000000000000002</v>
      </c>
      <c r="D77" s="12">
        <v>2.1</v>
      </c>
      <c r="E77" s="12">
        <v>10.9</v>
      </c>
      <c r="F77" s="12">
        <v>14.8</v>
      </c>
      <c r="G77" s="12">
        <v>17.5</v>
      </c>
      <c r="H77" s="12">
        <v>19.100000000000001</v>
      </c>
      <c r="I77" s="12">
        <v>17.5</v>
      </c>
      <c r="J77" s="12">
        <v>15.5</v>
      </c>
      <c r="K77" s="12">
        <v>9.6</v>
      </c>
      <c r="L77" s="12">
        <v>2.6</v>
      </c>
      <c r="M77" s="12">
        <v>-1.2</v>
      </c>
      <c r="N77" s="12">
        <v>8.9</v>
      </c>
    </row>
    <row r="78" spans="1:14" ht="12.75" customHeight="1">
      <c r="A78" s="11" t="s">
        <v>37</v>
      </c>
      <c r="B78" s="12">
        <v>1.1000000000000001</v>
      </c>
      <c r="C78" s="12">
        <v>-2.5</v>
      </c>
      <c r="D78" s="12">
        <v>2.8</v>
      </c>
      <c r="E78" s="12">
        <v>9.9</v>
      </c>
      <c r="F78" s="12">
        <v>14.4</v>
      </c>
      <c r="G78" s="12">
        <v>17.7</v>
      </c>
      <c r="H78" s="12">
        <v>19</v>
      </c>
      <c r="I78" s="12">
        <v>16.8</v>
      </c>
      <c r="J78" s="12">
        <v>14.8</v>
      </c>
      <c r="K78" s="12">
        <v>9.6999999999999993</v>
      </c>
      <c r="L78" s="12">
        <v>2.9</v>
      </c>
      <c r="M78" s="12">
        <v>-0.5</v>
      </c>
      <c r="N78" s="12">
        <v>8.8000000000000007</v>
      </c>
    </row>
    <row r="79" spans="1:14" ht="12.75" customHeight="1">
      <c r="A79" s="11" t="s">
        <v>38</v>
      </c>
      <c r="B79" s="12">
        <v>2.1</v>
      </c>
      <c r="C79" s="12">
        <v>-1.2</v>
      </c>
      <c r="D79" s="12">
        <v>3.1</v>
      </c>
      <c r="E79" s="12">
        <v>10.8</v>
      </c>
      <c r="F79" s="12">
        <v>14.6</v>
      </c>
      <c r="G79" s="12">
        <v>17.7</v>
      </c>
      <c r="H79" s="12">
        <v>19.899999999999999</v>
      </c>
      <c r="I79" s="12">
        <v>17.600000000000001</v>
      </c>
      <c r="J79" s="12">
        <v>15.3</v>
      </c>
      <c r="K79" s="12">
        <v>9.8000000000000007</v>
      </c>
      <c r="L79" s="12">
        <v>3.1</v>
      </c>
      <c r="M79" s="12">
        <v>0.3</v>
      </c>
      <c r="N79" s="12">
        <v>9.4</v>
      </c>
    </row>
    <row r="80" spans="1:14" ht="12.75" customHeight="1">
      <c r="A80" s="11" t="s">
        <v>39</v>
      </c>
      <c r="B80" s="12">
        <v>0</v>
      </c>
      <c r="C80" s="12">
        <v>-2.9</v>
      </c>
      <c r="D80" s="12">
        <v>1.6</v>
      </c>
      <c r="E80" s="12">
        <v>10.1</v>
      </c>
      <c r="F80" s="12">
        <v>14.3</v>
      </c>
      <c r="G80" s="12">
        <v>17.5</v>
      </c>
      <c r="H80" s="12">
        <v>19.8</v>
      </c>
      <c r="I80" s="12">
        <v>17.600000000000001</v>
      </c>
      <c r="J80" s="12">
        <v>15.7</v>
      </c>
      <c r="K80" s="12">
        <v>9.9</v>
      </c>
      <c r="L80" s="12">
        <v>3.2</v>
      </c>
      <c r="M80" s="12">
        <v>-0.7</v>
      </c>
      <c r="N80" s="12">
        <v>8.8000000000000007</v>
      </c>
    </row>
    <row r="81" spans="1:14" ht="12.75" customHeight="1">
      <c r="A81" s="11" t="s">
        <v>40</v>
      </c>
      <c r="B81" s="12">
        <v>0.7</v>
      </c>
      <c r="C81" s="12">
        <v>-2.2000000000000002</v>
      </c>
      <c r="D81" s="12">
        <v>2.2999999999999998</v>
      </c>
      <c r="E81" s="12">
        <v>10.4</v>
      </c>
      <c r="F81" s="12">
        <v>14.7</v>
      </c>
      <c r="G81" s="12">
        <v>17.600000000000001</v>
      </c>
      <c r="H81" s="12">
        <v>19.399999999999999</v>
      </c>
      <c r="I81" s="12">
        <v>17</v>
      </c>
      <c r="J81" s="12">
        <v>16</v>
      </c>
      <c r="K81" s="12">
        <v>10.8</v>
      </c>
      <c r="L81" s="12">
        <v>3.1</v>
      </c>
      <c r="M81" s="12">
        <v>-0.3</v>
      </c>
      <c r="N81" s="12">
        <v>9.1</v>
      </c>
    </row>
    <row r="82" spans="1:14" ht="12.75" customHeight="1">
      <c r="A82" s="11" t="s">
        <v>41</v>
      </c>
      <c r="B82" s="12">
        <v>0.3</v>
      </c>
      <c r="C82" s="12">
        <v>-3.2</v>
      </c>
      <c r="D82" s="12">
        <v>2</v>
      </c>
      <c r="E82" s="12">
        <v>8.5</v>
      </c>
      <c r="F82" s="12">
        <v>12.6</v>
      </c>
      <c r="G82" s="12">
        <v>16.2</v>
      </c>
      <c r="H82" s="12">
        <v>17.600000000000001</v>
      </c>
      <c r="I82" s="12">
        <v>15.5</v>
      </c>
      <c r="J82" s="12">
        <v>13.8</v>
      </c>
      <c r="K82" s="12">
        <v>9.5</v>
      </c>
      <c r="L82" s="12">
        <v>2.9</v>
      </c>
      <c r="M82" s="12">
        <v>-0.6</v>
      </c>
      <c r="N82" s="12">
        <v>7.9</v>
      </c>
    </row>
    <row r="83" spans="1:14" ht="12.75" customHeight="1">
      <c r="A83" s="11" t="s">
        <v>42</v>
      </c>
      <c r="B83" s="12">
        <v>-3.5</v>
      </c>
      <c r="C83" s="12">
        <v>-6.4</v>
      </c>
      <c r="D83" s="12">
        <v>-1.7</v>
      </c>
      <c r="E83" s="12">
        <v>4.9000000000000004</v>
      </c>
      <c r="F83" s="12">
        <v>9.3000000000000007</v>
      </c>
      <c r="G83" s="12">
        <v>12.6</v>
      </c>
      <c r="H83" s="12">
        <v>13.7</v>
      </c>
      <c r="I83" s="12">
        <v>11.7</v>
      </c>
      <c r="J83" s="12">
        <v>10.5</v>
      </c>
      <c r="K83" s="12">
        <v>7.4</v>
      </c>
      <c r="L83" s="12">
        <v>-0.4</v>
      </c>
      <c r="M83" s="12">
        <v>-4.5</v>
      </c>
      <c r="N83" s="12">
        <v>4.5</v>
      </c>
    </row>
    <row r="84" spans="1:14" ht="12.75" customHeight="1">
      <c r="A84" s="11" t="s">
        <v>43</v>
      </c>
      <c r="B84" s="12">
        <v>0.7</v>
      </c>
      <c r="C84" s="12">
        <v>-3.4</v>
      </c>
      <c r="D84" s="12">
        <v>1.9</v>
      </c>
      <c r="E84" s="12">
        <v>9.4</v>
      </c>
      <c r="F84" s="12">
        <v>13.2</v>
      </c>
      <c r="G84" s="12">
        <v>16.7</v>
      </c>
      <c r="H84" s="12">
        <v>18</v>
      </c>
      <c r="I84" s="12">
        <v>15.7</v>
      </c>
      <c r="J84" s="12">
        <v>14.1</v>
      </c>
      <c r="K84" s="12">
        <v>9.3000000000000007</v>
      </c>
      <c r="L84" s="12">
        <v>2.2000000000000002</v>
      </c>
      <c r="M84" s="12">
        <v>-0.7</v>
      </c>
      <c r="N84" s="12">
        <v>8.1</v>
      </c>
    </row>
    <row r="85" spans="1:14" ht="12.75" customHeight="1">
      <c r="A85" s="11" t="s">
        <v>44</v>
      </c>
      <c r="B85" s="12">
        <v>0.6</v>
      </c>
      <c r="C85" s="12">
        <v>-2.5</v>
      </c>
      <c r="D85" s="12">
        <v>2.8</v>
      </c>
      <c r="E85" s="12">
        <v>10.9</v>
      </c>
      <c r="F85" s="12">
        <v>15.1</v>
      </c>
      <c r="G85" s="12">
        <v>18</v>
      </c>
      <c r="H85" s="12">
        <v>19.7</v>
      </c>
      <c r="I85" s="12">
        <v>17.899999999999999</v>
      </c>
      <c r="J85" s="12">
        <v>15.7</v>
      </c>
      <c r="K85" s="12">
        <v>10.4</v>
      </c>
      <c r="L85" s="12">
        <v>3.4</v>
      </c>
      <c r="M85" s="12">
        <v>-0.3</v>
      </c>
      <c r="N85" s="12">
        <v>9.3000000000000007</v>
      </c>
    </row>
    <row r="86" spans="1:14" ht="12.75" customHeight="1">
      <c r="A86" s="11" t="s">
        <v>45</v>
      </c>
      <c r="B86" s="12">
        <v>0.2</v>
      </c>
      <c r="C86" s="12">
        <v>-3</v>
      </c>
      <c r="D86" s="12">
        <v>1.2</v>
      </c>
      <c r="E86" s="12">
        <v>9.1</v>
      </c>
      <c r="F86" s="12">
        <v>12.9</v>
      </c>
      <c r="G86" s="12">
        <v>15.5</v>
      </c>
      <c r="H86" s="12">
        <v>17.899999999999999</v>
      </c>
      <c r="I86" s="12">
        <v>15.5</v>
      </c>
      <c r="J86" s="12">
        <v>14.3</v>
      </c>
      <c r="K86" s="12">
        <v>9.9</v>
      </c>
      <c r="L86" s="12">
        <v>2.5</v>
      </c>
      <c r="M86" s="12">
        <v>-0.5</v>
      </c>
      <c r="N86" s="12">
        <v>8</v>
      </c>
    </row>
    <row r="87" spans="1:14" ht="12.75" customHeight="1">
      <c r="A87" s="11" t="s">
        <v>46</v>
      </c>
      <c r="B87" s="12">
        <v>-5.5</v>
      </c>
      <c r="C87" s="12">
        <v>-7.5</v>
      </c>
      <c r="D87" s="12">
        <v>-4.5</v>
      </c>
      <c r="E87" s="12">
        <v>3.7</v>
      </c>
      <c r="F87" s="12">
        <v>8.1999999999999993</v>
      </c>
      <c r="G87" s="12">
        <v>9.8000000000000007</v>
      </c>
      <c r="H87" s="12">
        <v>13.3</v>
      </c>
      <c r="I87" s="12">
        <v>11.1</v>
      </c>
      <c r="J87" s="12">
        <v>9.5</v>
      </c>
      <c r="K87" s="12">
        <v>5.8</v>
      </c>
      <c r="L87" s="12">
        <v>-1.7</v>
      </c>
      <c r="M87" s="12">
        <v>-6</v>
      </c>
      <c r="N87" s="12">
        <v>3</v>
      </c>
    </row>
    <row r="88" spans="1:14" ht="12.75" customHeight="1">
      <c r="A88" s="11" t="s">
        <v>47</v>
      </c>
      <c r="B88" s="12">
        <v>-2.2999999999999998</v>
      </c>
      <c r="C88" s="12">
        <v>-5.7</v>
      </c>
      <c r="D88" s="12">
        <v>-0.2</v>
      </c>
      <c r="E88" s="12">
        <v>7.4</v>
      </c>
      <c r="F88" s="12">
        <v>10.7</v>
      </c>
      <c r="G88" s="12">
        <v>13.4</v>
      </c>
      <c r="H88" s="12">
        <v>15.8</v>
      </c>
      <c r="I88" s="12">
        <v>13.5</v>
      </c>
      <c r="J88" s="12">
        <v>12.6</v>
      </c>
      <c r="K88" s="12">
        <v>7.6</v>
      </c>
      <c r="L88" s="12">
        <v>-0.1</v>
      </c>
      <c r="M88" s="12">
        <v>-3</v>
      </c>
      <c r="N88" s="12">
        <v>5.8</v>
      </c>
    </row>
    <row r="89" spans="1:14" ht="12.75" customHeight="1">
      <c r="A89" s="11" t="s">
        <v>48</v>
      </c>
      <c r="B89" s="12">
        <v>0.1</v>
      </c>
      <c r="C89" s="12">
        <v>-3.1</v>
      </c>
      <c r="D89" s="12">
        <v>1.2</v>
      </c>
      <c r="E89" s="12">
        <v>9.6999999999999993</v>
      </c>
      <c r="F89" s="12">
        <v>14.2</v>
      </c>
      <c r="G89" s="12">
        <v>17</v>
      </c>
      <c r="H89" s="12">
        <v>19.600000000000001</v>
      </c>
      <c r="I89" s="12">
        <v>16.899999999999999</v>
      </c>
      <c r="J89" s="12">
        <v>14.5</v>
      </c>
      <c r="K89" s="12">
        <v>9.3000000000000007</v>
      </c>
      <c r="L89" s="12">
        <v>2.7</v>
      </c>
      <c r="M89" s="12">
        <v>-1.1000000000000001</v>
      </c>
      <c r="N89" s="12">
        <v>8.4</v>
      </c>
    </row>
    <row r="90" spans="1:14" ht="12.75" customHeight="1">
      <c r="A90" s="11" t="s">
        <v>49</v>
      </c>
      <c r="B90" s="12">
        <v>-0.6</v>
      </c>
      <c r="C90" s="12">
        <v>-3.1</v>
      </c>
      <c r="D90" s="12">
        <v>1.4</v>
      </c>
      <c r="E90" s="12">
        <v>10.4</v>
      </c>
      <c r="F90" s="12">
        <v>14.3</v>
      </c>
      <c r="G90" s="12">
        <v>17.399999999999999</v>
      </c>
      <c r="H90" s="12">
        <v>19.7</v>
      </c>
      <c r="I90" s="12">
        <v>17.899999999999999</v>
      </c>
      <c r="J90" s="12">
        <v>15.8</v>
      </c>
      <c r="K90" s="12">
        <v>9.3000000000000007</v>
      </c>
      <c r="L90" s="12">
        <v>2.5</v>
      </c>
      <c r="M90" s="12">
        <v>-1.2</v>
      </c>
      <c r="N90" s="12">
        <v>8.6999999999999993</v>
      </c>
    </row>
    <row r="91" spans="1:14" ht="12.75" customHeight="1">
      <c r="A91" s="11" t="s">
        <v>50</v>
      </c>
      <c r="B91" s="12">
        <v>2.4</v>
      </c>
      <c r="C91" s="12">
        <v>-1.1000000000000001</v>
      </c>
      <c r="D91" s="12">
        <v>4.0999999999999996</v>
      </c>
      <c r="E91" s="12">
        <v>11.8</v>
      </c>
      <c r="F91" s="12">
        <v>15.4</v>
      </c>
      <c r="G91" s="12">
        <v>18.5</v>
      </c>
      <c r="H91" s="12">
        <v>20</v>
      </c>
      <c r="I91" s="12">
        <v>18.100000000000001</v>
      </c>
      <c r="J91" s="12">
        <v>16.7</v>
      </c>
      <c r="K91" s="12">
        <v>11.7</v>
      </c>
      <c r="L91" s="12">
        <v>4.0999999999999996</v>
      </c>
      <c r="M91" s="12">
        <v>1.1000000000000001</v>
      </c>
      <c r="N91" s="14">
        <v>10.199999999999999</v>
      </c>
    </row>
    <row r="92" spans="1:14" ht="12.75" customHeight="1">
      <c r="A92" s="11" t="s">
        <v>51</v>
      </c>
      <c r="B92" s="12">
        <v>0.8</v>
      </c>
      <c r="C92" s="12">
        <v>-3.1</v>
      </c>
      <c r="D92" s="12">
        <v>2</v>
      </c>
      <c r="E92" s="12">
        <v>10.1</v>
      </c>
      <c r="F92" s="12">
        <v>14</v>
      </c>
      <c r="G92" s="12">
        <v>16.5</v>
      </c>
      <c r="H92" s="12">
        <v>18.5</v>
      </c>
      <c r="I92" s="12">
        <v>16.600000000000001</v>
      </c>
      <c r="J92" s="12">
        <v>15</v>
      </c>
      <c r="K92" s="12">
        <v>9.9</v>
      </c>
      <c r="L92" s="12">
        <v>2.6</v>
      </c>
      <c r="M92" s="12">
        <v>-0.4</v>
      </c>
      <c r="N92" s="14">
        <v>8.5</v>
      </c>
    </row>
    <row r="93" spans="1:14" ht="12.75" customHeight="1">
      <c r="A93" s="11" t="s">
        <v>52</v>
      </c>
      <c r="B93" s="12">
        <v>-0.5</v>
      </c>
      <c r="C93" s="12">
        <v>-3.8</v>
      </c>
      <c r="D93" s="12">
        <v>0.3</v>
      </c>
      <c r="E93" s="12">
        <v>7.6</v>
      </c>
      <c r="F93" s="12">
        <v>11.6</v>
      </c>
      <c r="G93" s="12">
        <v>14.2</v>
      </c>
      <c r="H93" s="12">
        <v>16.3</v>
      </c>
      <c r="I93" s="12">
        <v>14.3</v>
      </c>
      <c r="J93" s="12">
        <v>12.7</v>
      </c>
      <c r="K93" s="12">
        <v>7.9</v>
      </c>
      <c r="L93" s="12">
        <v>0.5</v>
      </c>
      <c r="M93" s="12">
        <v>-2.8</v>
      </c>
      <c r="N93" s="12">
        <v>6.5</v>
      </c>
    </row>
    <row r="94" spans="1:14" ht="12.75" customHeight="1">
      <c r="A94" s="11" t="s">
        <v>53</v>
      </c>
      <c r="B94" s="12">
        <v>0.4</v>
      </c>
      <c r="C94" s="12">
        <v>-2.2999999999999998</v>
      </c>
      <c r="D94" s="12">
        <v>2.8</v>
      </c>
      <c r="E94" s="12">
        <v>10.7</v>
      </c>
      <c r="F94" s="12">
        <v>14.3</v>
      </c>
      <c r="G94" s="12">
        <v>17.100000000000001</v>
      </c>
      <c r="H94" s="12">
        <v>19.100000000000001</v>
      </c>
      <c r="I94" s="12">
        <v>17.3</v>
      </c>
      <c r="J94" s="12">
        <v>15.9</v>
      </c>
      <c r="K94" s="12">
        <v>10.6</v>
      </c>
      <c r="L94" s="12">
        <v>2.9</v>
      </c>
      <c r="M94" s="12">
        <v>-0.1</v>
      </c>
      <c r="N94" s="12">
        <v>9.1</v>
      </c>
    </row>
    <row r="95" spans="1:14" ht="12.75" customHeight="1">
      <c r="A95" s="11" t="s">
        <v>54</v>
      </c>
      <c r="B95" s="12">
        <v>-2.2000000000000002</v>
      </c>
      <c r="C95" s="12">
        <v>-5.2</v>
      </c>
      <c r="D95" s="12">
        <v>-0.5</v>
      </c>
      <c r="E95" s="12">
        <v>7.7</v>
      </c>
      <c r="F95" s="12">
        <v>11.6</v>
      </c>
      <c r="G95" s="12">
        <v>14.2</v>
      </c>
      <c r="H95" s="12">
        <v>16.3</v>
      </c>
      <c r="I95" s="12">
        <v>14.6</v>
      </c>
      <c r="J95" s="12">
        <v>13.1</v>
      </c>
      <c r="K95" s="12">
        <v>8.3000000000000007</v>
      </c>
      <c r="L95" s="12">
        <v>0.4</v>
      </c>
      <c r="M95" s="12">
        <v>-3</v>
      </c>
      <c r="N95" s="12">
        <v>6.3</v>
      </c>
    </row>
    <row r="96" spans="1:14" ht="12.75" customHeight="1">
      <c r="A96" s="11" t="s">
        <v>55</v>
      </c>
      <c r="B96" s="12">
        <v>-0.9</v>
      </c>
      <c r="C96" s="12">
        <v>-4.0999999999999996</v>
      </c>
      <c r="D96" s="12">
        <v>0.9</v>
      </c>
      <c r="E96" s="12">
        <v>8.9</v>
      </c>
      <c r="F96" s="12">
        <v>13.1</v>
      </c>
      <c r="G96" s="12">
        <v>16</v>
      </c>
      <c r="H96" s="12">
        <v>17.5</v>
      </c>
      <c r="I96" s="12">
        <v>15.6</v>
      </c>
      <c r="J96" s="12">
        <v>13.7</v>
      </c>
      <c r="K96" s="12">
        <v>8.8000000000000007</v>
      </c>
      <c r="L96" s="12">
        <v>1.3</v>
      </c>
      <c r="M96" s="12">
        <v>-2</v>
      </c>
      <c r="N96" s="12">
        <v>7.4</v>
      </c>
    </row>
    <row r="97" spans="1:14" ht="12.75" customHeight="1">
      <c r="A97" s="11" t="s">
        <v>56</v>
      </c>
      <c r="B97" s="12">
        <v>-1.2</v>
      </c>
      <c r="C97" s="12">
        <v>-4.3</v>
      </c>
      <c r="D97" s="12">
        <v>0.5</v>
      </c>
      <c r="E97" s="12">
        <v>8.8000000000000007</v>
      </c>
      <c r="F97" s="12">
        <v>12.9</v>
      </c>
      <c r="G97" s="12">
        <v>16.2</v>
      </c>
      <c r="H97" s="12">
        <v>18.100000000000001</v>
      </c>
      <c r="I97" s="12">
        <v>15.7</v>
      </c>
      <c r="J97" s="12">
        <v>13.6</v>
      </c>
      <c r="K97" s="12">
        <v>8.3000000000000007</v>
      </c>
      <c r="L97" s="12">
        <v>1.7</v>
      </c>
      <c r="M97" s="12">
        <v>-1.5</v>
      </c>
      <c r="N97" s="12">
        <v>7.4</v>
      </c>
    </row>
    <row r="98" spans="1:14" ht="12.75" customHeight="1">
      <c r="A98" s="11" t="s">
        <v>57</v>
      </c>
      <c r="B98" s="12">
        <v>0.5</v>
      </c>
      <c r="C98" s="12">
        <v>-1.9</v>
      </c>
      <c r="D98" s="12">
        <v>2.9</v>
      </c>
      <c r="E98" s="12">
        <v>11.2</v>
      </c>
      <c r="F98" s="12">
        <v>15.2</v>
      </c>
      <c r="G98" s="12">
        <v>18</v>
      </c>
      <c r="H98" s="12">
        <v>19.899999999999999</v>
      </c>
      <c r="I98" s="12">
        <v>18.399999999999999</v>
      </c>
      <c r="J98" s="12">
        <v>16.100000000000001</v>
      </c>
      <c r="K98" s="12">
        <v>10.6</v>
      </c>
      <c r="L98" s="12">
        <v>3.5</v>
      </c>
      <c r="M98" s="12">
        <v>-0.4</v>
      </c>
      <c r="N98" s="12">
        <v>9.5</v>
      </c>
    </row>
    <row r="99" spans="1:14" ht="12.75" customHeight="1">
      <c r="A99" s="13"/>
      <c r="B99" s="62" t="s">
        <v>58</v>
      </c>
      <c r="C99" s="63"/>
      <c r="D99" s="63"/>
      <c r="E99" s="63"/>
      <c r="F99" s="63"/>
      <c r="G99" s="63"/>
      <c r="H99" s="63"/>
      <c r="I99" s="63"/>
      <c r="J99" s="63"/>
      <c r="K99" s="63"/>
      <c r="L99" s="63"/>
      <c r="M99" s="63"/>
      <c r="N99" s="64"/>
    </row>
    <row r="100" spans="1:14" ht="12.75" customHeight="1">
      <c r="A100" s="11" t="s">
        <v>36</v>
      </c>
      <c r="B100" s="12">
        <v>23.6</v>
      </c>
      <c r="C100" s="12">
        <v>47.5</v>
      </c>
      <c r="D100" s="12">
        <v>12.1</v>
      </c>
      <c r="E100" s="12">
        <v>64.7</v>
      </c>
      <c r="F100" s="12">
        <v>97.2</v>
      </c>
      <c r="G100" s="12">
        <v>58.5</v>
      </c>
      <c r="H100" s="12">
        <v>92.6</v>
      </c>
      <c r="I100" s="12">
        <v>85.4</v>
      </c>
      <c r="J100" s="12">
        <v>21</v>
      </c>
      <c r="K100" s="12">
        <v>3.6</v>
      </c>
      <c r="L100" s="12">
        <v>24.1</v>
      </c>
      <c r="M100" s="12">
        <v>33.799999999999997</v>
      </c>
      <c r="N100" s="12">
        <v>564.1</v>
      </c>
    </row>
    <row r="101" spans="1:14" ht="12.75" customHeight="1">
      <c r="A101" s="11" t="s">
        <v>37</v>
      </c>
      <c r="B101" s="12">
        <v>31.2</v>
      </c>
      <c r="C101" s="12">
        <v>55</v>
      </c>
      <c r="D101" s="12">
        <v>20.9</v>
      </c>
      <c r="E101" s="12">
        <v>65.3</v>
      </c>
      <c r="F101" s="12">
        <v>64.7</v>
      </c>
      <c r="G101" s="12">
        <v>68.3</v>
      </c>
      <c r="H101" s="12">
        <v>162.30000000000001</v>
      </c>
      <c r="I101" s="12">
        <v>157.30000000000001</v>
      </c>
      <c r="J101" s="12">
        <v>98.3</v>
      </c>
      <c r="K101" s="12">
        <v>8.4</v>
      </c>
      <c r="L101" s="12">
        <v>35.6</v>
      </c>
      <c r="M101" s="12">
        <v>31</v>
      </c>
      <c r="N101" s="12">
        <v>798.3</v>
      </c>
    </row>
    <row r="102" spans="1:14" ht="12.75" customHeight="1">
      <c r="A102" s="11" t="s">
        <v>38</v>
      </c>
      <c r="B102" s="12">
        <v>31</v>
      </c>
      <c r="C102" s="12">
        <v>25.6</v>
      </c>
      <c r="D102" s="12">
        <v>4.4000000000000004</v>
      </c>
      <c r="E102" s="12">
        <v>13.9</v>
      </c>
      <c r="F102" s="12">
        <v>56.5</v>
      </c>
      <c r="G102" s="12">
        <v>38.200000000000003</v>
      </c>
      <c r="H102" s="12">
        <v>103.3</v>
      </c>
      <c r="I102" s="12">
        <v>62.8</v>
      </c>
      <c r="J102" s="12">
        <v>35.5</v>
      </c>
      <c r="K102" s="12">
        <v>13.1</v>
      </c>
      <c r="L102" s="12">
        <v>11.5</v>
      </c>
      <c r="M102" s="12">
        <v>32.799999999999997</v>
      </c>
      <c r="N102" s="12">
        <v>428.6</v>
      </c>
    </row>
    <row r="103" spans="1:14" ht="12.75" customHeight="1">
      <c r="A103" s="11" t="s">
        <v>39</v>
      </c>
      <c r="B103" s="12">
        <v>39.6</v>
      </c>
      <c r="C103" s="12">
        <v>70.7</v>
      </c>
      <c r="D103" s="12">
        <v>11.3</v>
      </c>
      <c r="E103" s="12">
        <v>62.4</v>
      </c>
      <c r="F103" s="12">
        <v>66.599999999999994</v>
      </c>
      <c r="G103" s="12">
        <v>39.799999999999997</v>
      </c>
      <c r="H103" s="12">
        <v>124.4</v>
      </c>
      <c r="I103" s="12">
        <v>87.6</v>
      </c>
      <c r="J103" s="12">
        <v>61.6</v>
      </c>
      <c r="K103" s="12">
        <v>8.6999999999999993</v>
      </c>
      <c r="L103" s="12">
        <v>46.6</v>
      </c>
      <c r="M103" s="12">
        <v>77.599999999999994</v>
      </c>
      <c r="N103" s="12">
        <v>696.9</v>
      </c>
    </row>
    <row r="104" spans="1:14" ht="12.75" customHeight="1">
      <c r="A104" s="11" t="s">
        <v>40</v>
      </c>
      <c r="B104" s="12">
        <v>49.5</v>
      </c>
      <c r="C104" s="12">
        <v>44.5</v>
      </c>
      <c r="D104" s="12">
        <v>13.3</v>
      </c>
      <c r="E104" s="12">
        <v>34.6</v>
      </c>
      <c r="F104" s="12">
        <v>51.9</v>
      </c>
      <c r="G104" s="12">
        <v>21.6</v>
      </c>
      <c r="H104" s="12">
        <v>140.69999999999999</v>
      </c>
      <c r="I104" s="12">
        <v>55.3</v>
      </c>
      <c r="J104" s="12">
        <v>36.5</v>
      </c>
      <c r="K104" s="12">
        <v>6.3</v>
      </c>
      <c r="L104" s="12">
        <v>32.6</v>
      </c>
      <c r="M104" s="12">
        <v>55.6</v>
      </c>
      <c r="N104" s="12">
        <v>542.4</v>
      </c>
    </row>
    <row r="105" spans="1:14" ht="12.75" customHeight="1">
      <c r="A105" s="11" t="s">
        <v>41</v>
      </c>
      <c r="B105" s="12">
        <v>53</v>
      </c>
      <c r="C105" s="12">
        <v>48.6</v>
      </c>
      <c r="D105" s="12">
        <v>18.399999999999999</v>
      </c>
      <c r="E105" s="12">
        <v>33.1</v>
      </c>
      <c r="F105" s="12">
        <v>48.9</v>
      </c>
      <c r="G105" s="12">
        <v>99.2</v>
      </c>
      <c r="H105" s="12">
        <v>94.3</v>
      </c>
      <c r="I105" s="12">
        <v>149.19999999999999</v>
      </c>
      <c r="J105" s="12">
        <v>37.200000000000003</v>
      </c>
      <c r="K105" s="12">
        <v>24.6</v>
      </c>
      <c r="L105" s="12">
        <v>26.3</v>
      </c>
      <c r="M105" s="12">
        <v>45.8</v>
      </c>
      <c r="N105" s="12">
        <v>678.6</v>
      </c>
    </row>
    <row r="106" spans="1:14" ht="12.75" customHeight="1">
      <c r="A106" s="11" t="s">
        <v>42</v>
      </c>
      <c r="B106" s="12">
        <v>115.5</v>
      </c>
      <c r="C106" s="12">
        <v>149</v>
      </c>
      <c r="D106" s="12">
        <v>74.8</v>
      </c>
      <c r="E106" s="12">
        <v>77.5</v>
      </c>
      <c r="F106" s="12">
        <v>84.9</v>
      </c>
      <c r="G106" s="12">
        <v>94.6</v>
      </c>
      <c r="H106" s="12">
        <v>201</v>
      </c>
      <c r="I106" s="12">
        <v>213.2</v>
      </c>
      <c r="J106" s="12">
        <v>111.8</v>
      </c>
      <c r="K106" s="12">
        <v>31.6</v>
      </c>
      <c r="L106" s="12">
        <v>58.8</v>
      </c>
      <c r="M106" s="12">
        <v>77.7</v>
      </c>
      <c r="N106" s="12">
        <v>1290.4000000000001</v>
      </c>
    </row>
    <row r="107" spans="1:14" ht="12.75" customHeight="1">
      <c r="A107" s="11" t="s">
        <v>43</v>
      </c>
      <c r="B107" s="12">
        <v>33.6</v>
      </c>
      <c r="C107" s="12">
        <v>54.8</v>
      </c>
      <c r="D107" s="12">
        <v>12.2</v>
      </c>
      <c r="E107" s="12">
        <v>36.6</v>
      </c>
      <c r="F107" s="12">
        <v>70.3</v>
      </c>
      <c r="G107" s="12">
        <v>69.2</v>
      </c>
      <c r="H107" s="12">
        <v>118.9</v>
      </c>
      <c r="I107" s="12">
        <v>84.8</v>
      </c>
      <c r="J107" s="12">
        <v>22.4</v>
      </c>
      <c r="K107" s="12">
        <v>20.399999999999999</v>
      </c>
      <c r="L107" s="12">
        <v>15.2</v>
      </c>
      <c r="M107" s="12">
        <v>25.9</v>
      </c>
      <c r="N107" s="12">
        <v>564.29999999999995</v>
      </c>
    </row>
    <row r="108" spans="1:14" ht="12.75" customHeight="1">
      <c r="A108" s="11" t="s">
        <v>44</v>
      </c>
      <c r="B108" s="12">
        <v>21.4</v>
      </c>
      <c r="C108" s="12">
        <v>28.5</v>
      </c>
      <c r="D108" s="12">
        <v>4.4000000000000004</v>
      </c>
      <c r="E108" s="12">
        <v>42.1</v>
      </c>
      <c r="F108" s="12">
        <v>58.7</v>
      </c>
      <c r="G108" s="12">
        <v>24.6</v>
      </c>
      <c r="H108" s="12">
        <v>115.5</v>
      </c>
      <c r="I108" s="12">
        <v>116.7</v>
      </c>
      <c r="J108" s="12">
        <v>43.8</v>
      </c>
      <c r="K108" s="12">
        <v>6.3</v>
      </c>
      <c r="L108" s="12">
        <v>8.6</v>
      </c>
      <c r="M108" s="12">
        <v>29.8</v>
      </c>
      <c r="N108" s="12">
        <v>500.4</v>
      </c>
    </row>
    <row r="109" spans="1:14" ht="12.75" customHeight="1">
      <c r="A109" s="11" t="s">
        <v>45</v>
      </c>
      <c r="B109" s="12">
        <v>91.9</v>
      </c>
      <c r="C109" s="12">
        <v>68.5</v>
      </c>
      <c r="D109" s="12">
        <v>36.799999999999997</v>
      </c>
      <c r="E109" s="12">
        <v>21.3</v>
      </c>
      <c r="F109" s="12">
        <v>70.2</v>
      </c>
      <c r="G109" s="12">
        <v>76.8</v>
      </c>
      <c r="H109" s="12">
        <v>123.9</v>
      </c>
      <c r="I109" s="12">
        <v>91.4</v>
      </c>
      <c r="J109" s="12">
        <v>65</v>
      </c>
      <c r="K109" s="12">
        <v>14.5</v>
      </c>
      <c r="L109" s="12">
        <v>41.4</v>
      </c>
      <c r="M109" s="12">
        <v>88.1</v>
      </c>
      <c r="N109" s="12">
        <v>789.8</v>
      </c>
    </row>
    <row r="110" spans="1:14" ht="12.75" customHeight="1">
      <c r="A110" s="11" t="s">
        <v>46</v>
      </c>
      <c r="B110" s="12">
        <v>167.8</v>
      </c>
      <c r="C110" s="12">
        <v>133.80000000000001</v>
      </c>
      <c r="D110" s="12">
        <v>82</v>
      </c>
      <c r="E110" s="12">
        <v>60.7</v>
      </c>
      <c r="F110" s="12">
        <v>163.19999999999999</v>
      </c>
      <c r="G110" s="12">
        <v>155.19999999999999</v>
      </c>
      <c r="H110" s="12">
        <v>170.7</v>
      </c>
      <c r="I110" s="12">
        <v>251.4</v>
      </c>
      <c r="J110" s="12">
        <v>50.3</v>
      </c>
      <c r="K110" s="12">
        <v>17.7</v>
      </c>
      <c r="L110" s="12">
        <v>104</v>
      </c>
      <c r="M110" s="12">
        <v>224.5</v>
      </c>
      <c r="N110" s="12">
        <v>1581.3</v>
      </c>
    </row>
    <row r="111" spans="1:14" ht="12.75" customHeight="1">
      <c r="A111" s="11" t="s">
        <v>47</v>
      </c>
      <c r="B111" s="12">
        <v>34.4</v>
      </c>
      <c r="C111" s="12">
        <v>48.1</v>
      </c>
      <c r="D111" s="12">
        <v>9.8000000000000007</v>
      </c>
      <c r="E111" s="12">
        <v>21.5</v>
      </c>
      <c r="F111" s="12">
        <v>80.099999999999994</v>
      </c>
      <c r="G111" s="12">
        <v>66.900000000000006</v>
      </c>
      <c r="H111" s="12">
        <v>140.80000000000001</v>
      </c>
      <c r="I111" s="12">
        <v>91.5</v>
      </c>
      <c r="J111" s="12">
        <v>34.1</v>
      </c>
      <c r="K111" s="12">
        <v>16.7</v>
      </c>
      <c r="L111" s="12">
        <v>25.2</v>
      </c>
      <c r="M111" s="12">
        <v>37.799999999999997</v>
      </c>
      <c r="N111" s="12">
        <v>606.9</v>
      </c>
    </row>
    <row r="112" spans="1:14" ht="12.75" customHeight="1">
      <c r="A112" s="11" t="s">
        <v>48</v>
      </c>
      <c r="B112" s="12">
        <v>23.2</v>
      </c>
      <c r="C112" s="12">
        <v>40.6</v>
      </c>
      <c r="D112" s="12">
        <v>11.7</v>
      </c>
      <c r="E112" s="12">
        <v>43.9</v>
      </c>
      <c r="F112" s="12">
        <v>78.8</v>
      </c>
      <c r="G112" s="12">
        <v>51.3</v>
      </c>
      <c r="H112" s="12">
        <v>94.8</v>
      </c>
      <c r="I112" s="12">
        <v>103.3</v>
      </c>
      <c r="J112" s="12">
        <v>68.099999999999994</v>
      </c>
      <c r="K112" s="12">
        <v>5.8</v>
      </c>
      <c r="L112" s="12">
        <v>46.2</v>
      </c>
      <c r="M112" s="12">
        <v>61.2</v>
      </c>
      <c r="N112" s="12">
        <v>628.9</v>
      </c>
    </row>
    <row r="113" spans="1:14" ht="12.75" customHeight="1">
      <c r="A113" s="11" t="s">
        <v>49</v>
      </c>
      <c r="B113" s="12">
        <v>29.4</v>
      </c>
      <c r="C113" s="12">
        <v>31.6</v>
      </c>
      <c r="D113" s="12">
        <v>9.6999999999999993</v>
      </c>
      <c r="E113" s="12">
        <v>31.1</v>
      </c>
      <c r="F113" s="12">
        <v>78.3</v>
      </c>
      <c r="G113" s="12">
        <v>32.4</v>
      </c>
      <c r="H113" s="12">
        <v>73.5</v>
      </c>
      <c r="I113" s="12">
        <v>50.6</v>
      </c>
      <c r="J113" s="12">
        <v>29</v>
      </c>
      <c r="K113" s="12">
        <v>2.2999999999999998</v>
      </c>
      <c r="L113" s="12">
        <v>43.2</v>
      </c>
      <c r="M113" s="12">
        <v>44.1</v>
      </c>
      <c r="N113" s="12">
        <v>455.2</v>
      </c>
    </row>
    <row r="114" spans="1:14" ht="12.75" customHeight="1">
      <c r="A114" s="11" t="s">
        <v>50</v>
      </c>
      <c r="B114" s="12">
        <v>21.2</v>
      </c>
      <c r="C114" s="12">
        <v>33.5</v>
      </c>
      <c r="D114" s="12">
        <v>8</v>
      </c>
      <c r="E114" s="12">
        <v>22.9</v>
      </c>
      <c r="F114" s="12">
        <v>42.3</v>
      </c>
      <c r="G114" s="12">
        <v>55.6</v>
      </c>
      <c r="H114" s="12">
        <v>121.2</v>
      </c>
      <c r="I114" s="12">
        <v>61</v>
      </c>
      <c r="J114" s="12">
        <v>29.2</v>
      </c>
      <c r="K114" s="12">
        <v>10.199999999999999</v>
      </c>
      <c r="L114" s="12">
        <v>11.7</v>
      </c>
      <c r="M114" s="12">
        <v>20.8</v>
      </c>
      <c r="N114" s="12">
        <v>437.6</v>
      </c>
    </row>
    <row r="115" spans="1:14" ht="12.75" customHeight="1">
      <c r="A115" s="11" t="s">
        <v>51</v>
      </c>
      <c r="B115" s="12">
        <v>29.1</v>
      </c>
      <c r="C115" s="12">
        <v>38.4</v>
      </c>
      <c r="D115" s="12">
        <v>11.2</v>
      </c>
      <c r="E115" s="12">
        <v>13.8</v>
      </c>
      <c r="F115" s="12">
        <v>82.6</v>
      </c>
      <c r="G115" s="12">
        <v>65.2</v>
      </c>
      <c r="H115" s="12">
        <v>124.9</v>
      </c>
      <c r="I115" s="12">
        <v>55.1</v>
      </c>
      <c r="J115" s="12">
        <v>29.4</v>
      </c>
      <c r="K115" s="12">
        <v>10.9</v>
      </c>
      <c r="L115" s="12">
        <v>11.2</v>
      </c>
      <c r="M115" s="12">
        <v>26.7</v>
      </c>
      <c r="N115" s="12">
        <v>498.5</v>
      </c>
    </row>
    <row r="116" spans="1:14" ht="12.75" customHeight="1">
      <c r="A116" s="11" t="s">
        <v>52</v>
      </c>
      <c r="B116" s="12">
        <v>92.7</v>
      </c>
      <c r="C116" s="12">
        <v>68.3</v>
      </c>
      <c r="D116" s="12">
        <v>31.9</v>
      </c>
      <c r="E116" s="12">
        <v>24.2</v>
      </c>
      <c r="F116" s="12">
        <v>108.8</v>
      </c>
      <c r="G116" s="12">
        <v>35.299999999999997</v>
      </c>
      <c r="H116" s="12">
        <v>183.3</v>
      </c>
      <c r="I116" s="12">
        <v>71.8</v>
      </c>
      <c r="J116" s="12">
        <v>61.6</v>
      </c>
      <c r="K116" s="12">
        <v>3.1</v>
      </c>
      <c r="L116" s="12">
        <v>27.3</v>
      </c>
      <c r="M116" s="12">
        <v>69.5</v>
      </c>
      <c r="N116" s="12">
        <v>777.8</v>
      </c>
    </row>
    <row r="117" spans="1:14" ht="12.75" customHeight="1">
      <c r="A117" s="11" t="s">
        <v>53</v>
      </c>
      <c r="B117" s="12">
        <v>49.8</v>
      </c>
      <c r="C117" s="12">
        <v>36.1</v>
      </c>
      <c r="D117" s="12">
        <v>12.7</v>
      </c>
      <c r="E117" s="12">
        <v>33.6</v>
      </c>
      <c r="F117" s="12">
        <v>49.8</v>
      </c>
      <c r="G117" s="12">
        <v>32.200000000000003</v>
      </c>
      <c r="H117" s="12">
        <v>157</v>
      </c>
      <c r="I117" s="12">
        <v>47.1</v>
      </c>
      <c r="J117" s="12">
        <v>79.7</v>
      </c>
      <c r="K117" s="12">
        <v>12.6</v>
      </c>
      <c r="L117" s="12">
        <v>23.6</v>
      </c>
      <c r="M117" s="12">
        <v>53.6</v>
      </c>
      <c r="N117" s="12">
        <v>587.79999999999995</v>
      </c>
    </row>
    <row r="118" spans="1:14" ht="12.75" customHeight="1">
      <c r="A118" s="11" t="s">
        <v>54</v>
      </c>
      <c r="B118" s="12">
        <v>66.099999999999994</v>
      </c>
      <c r="C118" s="12">
        <v>63.4</v>
      </c>
      <c r="D118" s="12">
        <v>43.4</v>
      </c>
      <c r="E118" s="12">
        <v>41.6</v>
      </c>
      <c r="F118" s="12">
        <v>117.6</v>
      </c>
      <c r="G118" s="12">
        <v>82</v>
      </c>
      <c r="H118" s="12">
        <v>167.4</v>
      </c>
      <c r="I118" s="12">
        <v>87.8</v>
      </c>
      <c r="J118" s="12">
        <v>50.9</v>
      </c>
      <c r="K118" s="12">
        <v>6.7</v>
      </c>
      <c r="L118" s="12">
        <v>37</v>
      </c>
      <c r="M118" s="12">
        <v>47.8</v>
      </c>
      <c r="N118" s="12">
        <v>811.7</v>
      </c>
    </row>
    <row r="119" spans="1:14" ht="12.75" customHeight="1">
      <c r="A119" s="11" t="s">
        <v>55</v>
      </c>
      <c r="B119" s="12">
        <v>64.400000000000006</v>
      </c>
      <c r="C119" s="12">
        <v>50.6</v>
      </c>
      <c r="D119" s="12">
        <v>20.2</v>
      </c>
      <c r="E119" s="12">
        <v>27.5</v>
      </c>
      <c r="F119" s="12">
        <v>50.9</v>
      </c>
      <c r="G119" s="12">
        <v>57.3</v>
      </c>
      <c r="H119" s="12">
        <v>127.7</v>
      </c>
      <c r="I119" s="12">
        <v>105.5</v>
      </c>
      <c r="J119" s="12">
        <v>41.6</v>
      </c>
      <c r="K119" s="12">
        <v>6.1</v>
      </c>
      <c r="L119" s="12">
        <v>19.899999999999999</v>
      </c>
      <c r="M119" s="12">
        <v>46.8</v>
      </c>
      <c r="N119" s="12">
        <v>618.5</v>
      </c>
    </row>
    <row r="120" spans="1:14" ht="12.75" customHeight="1">
      <c r="A120" s="11" t="s">
        <v>56</v>
      </c>
      <c r="B120" s="12">
        <v>73.5</v>
      </c>
      <c r="C120" s="12">
        <v>49.8</v>
      </c>
      <c r="D120" s="12">
        <v>19.100000000000001</v>
      </c>
      <c r="E120" s="12">
        <v>37.5</v>
      </c>
      <c r="F120" s="12">
        <v>68.400000000000006</v>
      </c>
      <c r="G120" s="12">
        <v>39.1</v>
      </c>
      <c r="H120" s="12">
        <v>119</v>
      </c>
      <c r="I120" s="12">
        <v>83.8</v>
      </c>
      <c r="J120" s="12">
        <v>44.2</v>
      </c>
      <c r="K120" s="12">
        <v>4.5</v>
      </c>
      <c r="L120" s="12">
        <v>19.8</v>
      </c>
      <c r="M120" s="12">
        <v>64.599999999999994</v>
      </c>
      <c r="N120" s="12">
        <v>623.29999999999995</v>
      </c>
    </row>
    <row r="121" spans="1:14" ht="12.75" customHeight="1">
      <c r="A121" s="11" t="s">
        <v>57</v>
      </c>
      <c r="B121" s="12">
        <v>17.8</v>
      </c>
      <c r="C121" s="12">
        <v>44.7</v>
      </c>
      <c r="D121" s="12">
        <v>9.6999999999999993</v>
      </c>
      <c r="E121" s="12">
        <v>44.2</v>
      </c>
      <c r="F121" s="12">
        <v>68.400000000000006</v>
      </c>
      <c r="G121" s="12">
        <v>54.1</v>
      </c>
      <c r="H121" s="12">
        <v>92.7</v>
      </c>
      <c r="I121" s="12">
        <v>65.8</v>
      </c>
      <c r="J121" s="12">
        <v>19.5</v>
      </c>
      <c r="K121" s="12">
        <v>3</v>
      </c>
      <c r="L121" s="12" t="s">
        <v>61</v>
      </c>
      <c r="M121" s="12">
        <v>53.5</v>
      </c>
      <c r="N121" s="12"/>
    </row>
    <row r="122" spans="1:14" ht="12.75" customHeight="1">
      <c r="A122" s="13"/>
      <c r="B122" s="62" t="s">
        <v>59</v>
      </c>
      <c r="C122" s="63"/>
      <c r="D122" s="63"/>
      <c r="E122" s="63"/>
      <c r="F122" s="63"/>
      <c r="G122" s="63"/>
      <c r="H122" s="63"/>
      <c r="I122" s="63"/>
      <c r="J122" s="63"/>
      <c r="K122" s="63"/>
      <c r="L122" s="63"/>
      <c r="M122" s="63"/>
      <c r="N122" s="64"/>
    </row>
    <row r="123" spans="1:14" ht="12.75" customHeight="1">
      <c r="A123" s="11" t="s">
        <v>36</v>
      </c>
      <c r="B123" s="12">
        <v>74.5</v>
      </c>
      <c r="C123" s="12">
        <v>68.8</v>
      </c>
      <c r="D123" s="12">
        <v>168.3</v>
      </c>
      <c r="E123" s="12">
        <v>212.4</v>
      </c>
      <c r="F123" s="12">
        <v>278.2</v>
      </c>
      <c r="G123" s="12">
        <v>270.5</v>
      </c>
      <c r="H123" s="12">
        <v>219.9</v>
      </c>
      <c r="I123" s="12">
        <v>214.5</v>
      </c>
      <c r="J123" s="12">
        <v>191.2</v>
      </c>
      <c r="K123" s="12">
        <v>163.80000000000001</v>
      </c>
      <c r="L123" s="12">
        <v>65.2</v>
      </c>
      <c r="M123" s="12">
        <v>55.9</v>
      </c>
      <c r="N123" s="12">
        <v>1983.2</v>
      </c>
    </row>
    <row r="124" spans="1:14" ht="12.75" customHeight="1">
      <c r="A124" s="11" t="s">
        <v>37</v>
      </c>
      <c r="B124" s="12">
        <v>70.3</v>
      </c>
      <c r="C124" s="12">
        <v>76.099999999999994</v>
      </c>
      <c r="D124" s="12">
        <v>156.1</v>
      </c>
      <c r="E124" s="12">
        <v>189</v>
      </c>
      <c r="F124" s="12">
        <v>248.5</v>
      </c>
      <c r="G124" s="12">
        <v>240.7</v>
      </c>
      <c r="H124" s="12">
        <v>206.1</v>
      </c>
      <c r="I124" s="12">
        <v>178.4</v>
      </c>
      <c r="J124" s="12">
        <v>171.3</v>
      </c>
      <c r="K124" s="12">
        <v>165.6</v>
      </c>
      <c r="L124" s="12">
        <v>38.6</v>
      </c>
      <c r="M124" s="12">
        <v>37.4</v>
      </c>
      <c r="N124" s="12">
        <v>1778.1</v>
      </c>
    </row>
    <row r="125" spans="1:14" ht="12.75" customHeight="1">
      <c r="A125" s="11" t="s">
        <v>38</v>
      </c>
      <c r="B125" s="12">
        <v>64.400000000000006</v>
      </c>
      <c r="C125" s="12">
        <v>77.3</v>
      </c>
      <c r="D125" s="12">
        <v>151</v>
      </c>
      <c r="E125" s="12">
        <v>220.7</v>
      </c>
      <c r="F125" s="12">
        <v>259.5</v>
      </c>
      <c r="G125" s="12">
        <v>273</v>
      </c>
      <c r="H125" s="12">
        <v>229</v>
      </c>
      <c r="I125" s="12">
        <v>224.3</v>
      </c>
      <c r="J125" s="12">
        <v>218.8</v>
      </c>
      <c r="K125" s="12">
        <v>170.2</v>
      </c>
      <c r="L125" s="12">
        <v>24.5</v>
      </c>
      <c r="M125" s="12">
        <v>26.7</v>
      </c>
      <c r="N125" s="12">
        <v>1939.4</v>
      </c>
    </row>
    <row r="126" spans="1:14" ht="12.75" customHeight="1">
      <c r="A126" s="11" t="s">
        <v>39</v>
      </c>
      <c r="B126" s="12">
        <v>56.6</v>
      </c>
      <c r="C126" s="12">
        <v>74.5</v>
      </c>
      <c r="D126" s="12">
        <v>156.6</v>
      </c>
      <c r="E126" s="12">
        <v>180</v>
      </c>
      <c r="F126" s="12">
        <v>261.5</v>
      </c>
      <c r="G126" s="12">
        <v>244.9</v>
      </c>
      <c r="H126" s="12">
        <v>221.2</v>
      </c>
      <c r="I126" s="12">
        <v>214.5</v>
      </c>
      <c r="J126" s="12">
        <v>212.3</v>
      </c>
      <c r="K126" s="12">
        <v>186.2</v>
      </c>
      <c r="L126" s="12">
        <v>56.4</v>
      </c>
      <c r="M126" s="12">
        <v>33.5</v>
      </c>
      <c r="N126" s="12">
        <v>1898.2</v>
      </c>
    </row>
    <row r="127" spans="1:14" ht="12.75" customHeight="1">
      <c r="A127" s="11" t="s">
        <v>40</v>
      </c>
      <c r="B127" s="12">
        <v>78.099999999999994</v>
      </c>
      <c r="C127" s="12">
        <v>82.1</v>
      </c>
      <c r="D127" s="12">
        <v>173.6</v>
      </c>
      <c r="E127" s="12">
        <v>210.1</v>
      </c>
      <c r="F127" s="12">
        <v>270.5</v>
      </c>
      <c r="G127" s="12">
        <v>278.3</v>
      </c>
      <c r="H127" s="12">
        <v>221</v>
      </c>
      <c r="I127" s="12">
        <v>215.5</v>
      </c>
      <c r="J127" s="12">
        <v>221.3</v>
      </c>
      <c r="K127" s="12">
        <v>187.3</v>
      </c>
      <c r="L127" s="12">
        <v>36.700000000000003</v>
      </c>
      <c r="M127" s="12">
        <v>28.5</v>
      </c>
      <c r="N127" s="12">
        <v>2003</v>
      </c>
    </row>
    <row r="128" spans="1:14" ht="12.75" customHeight="1">
      <c r="A128" s="11" t="s">
        <v>41</v>
      </c>
      <c r="B128" s="12">
        <v>57.4</v>
      </c>
      <c r="C128" s="12">
        <v>76.099999999999994</v>
      </c>
      <c r="D128" s="12">
        <v>143.1</v>
      </c>
      <c r="E128" s="12">
        <v>178.8</v>
      </c>
      <c r="F128" s="12">
        <v>243.7</v>
      </c>
      <c r="G128" s="12">
        <v>240.6</v>
      </c>
      <c r="H128" s="12">
        <v>207.3</v>
      </c>
      <c r="I128" s="12">
        <v>177.8</v>
      </c>
      <c r="J128" s="12">
        <v>191.7</v>
      </c>
      <c r="K128" s="12">
        <v>166.3</v>
      </c>
      <c r="L128" s="12">
        <v>28.4</v>
      </c>
      <c r="M128" s="12">
        <v>23.8</v>
      </c>
      <c r="N128" s="12">
        <v>1735</v>
      </c>
    </row>
    <row r="129" spans="1:14" ht="12.75" customHeight="1">
      <c r="A129" s="11" t="s">
        <v>42</v>
      </c>
      <c r="B129" s="12">
        <v>53.3</v>
      </c>
      <c r="C129" s="12">
        <v>71.7</v>
      </c>
      <c r="D129" s="12">
        <v>168</v>
      </c>
      <c r="E129" s="12">
        <v>169.2</v>
      </c>
      <c r="F129" s="12">
        <v>228.6</v>
      </c>
      <c r="G129" s="12">
        <v>227.9</v>
      </c>
      <c r="H129" s="12">
        <v>192.5</v>
      </c>
      <c r="I129" s="12">
        <v>156.80000000000001</v>
      </c>
      <c r="J129" s="12">
        <v>184.7</v>
      </c>
      <c r="K129" s="12">
        <v>200.5</v>
      </c>
      <c r="L129" s="12">
        <v>74.400000000000006</v>
      </c>
      <c r="M129" s="12">
        <v>42.6</v>
      </c>
      <c r="N129" s="12">
        <v>1770.2</v>
      </c>
    </row>
    <row r="130" spans="1:14" ht="12.75" customHeight="1">
      <c r="A130" s="11" t="s">
        <v>43</v>
      </c>
      <c r="B130" s="12">
        <v>55.1</v>
      </c>
      <c r="C130" s="12">
        <v>95.2</v>
      </c>
      <c r="D130" s="12">
        <v>201.5</v>
      </c>
      <c r="E130" s="12">
        <v>207</v>
      </c>
      <c r="F130" s="12">
        <v>266.2</v>
      </c>
      <c r="G130" s="12">
        <v>221.5</v>
      </c>
      <c r="H130" s="12">
        <v>193.2</v>
      </c>
      <c r="I130" s="12">
        <v>153.80000000000001</v>
      </c>
      <c r="J130" s="12">
        <v>167.6</v>
      </c>
      <c r="K130" s="12">
        <v>146.80000000000001</v>
      </c>
      <c r="L130" s="12">
        <v>34.700000000000003</v>
      </c>
      <c r="M130" s="12">
        <v>27.2</v>
      </c>
      <c r="N130" s="12">
        <v>1769.8</v>
      </c>
    </row>
    <row r="131" spans="1:14" ht="12.75" customHeight="1">
      <c r="A131" s="11" t="s">
        <v>44</v>
      </c>
      <c r="B131" s="12">
        <v>94.2</v>
      </c>
      <c r="C131" s="12">
        <v>83.1</v>
      </c>
      <c r="D131" s="12">
        <v>175.4</v>
      </c>
      <c r="E131" s="12">
        <v>212.1</v>
      </c>
      <c r="F131" s="12">
        <v>268.89999999999998</v>
      </c>
      <c r="G131" s="12">
        <v>254.2</v>
      </c>
      <c r="H131" s="12">
        <v>205.1</v>
      </c>
      <c r="I131" s="12">
        <v>206.8</v>
      </c>
      <c r="J131" s="12">
        <v>178.7</v>
      </c>
      <c r="K131" s="12">
        <v>169.8</v>
      </c>
      <c r="L131" s="12">
        <v>34.5</v>
      </c>
      <c r="M131" s="12">
        <v>45.6</v>
      </c>
      <c r="N131" s="12">
        <v>1928.4</v>
      </c>
    </row>
    <row r="132" spans="1:14" ht="12.75" customHeight="1">
      <c r="A132" s="11" t="s">
        <v>45</v>
      </c>
      <c r="B132" s="12">
        <v>45</v>
      </c>
      <c r="C132" s="12">
        <v>54.1</v>
      </c>
      <c r="D132" s="12">
        <v>142.69999999999999</v>
      </c>
      <c r="E132" s="12">
        <v>210.5</v>
      </c>
      <c r="F132" s="12">
        <v>226.9</v>
      </c>
      <c r="G132" s="12">
        <v>249.8</v>
      </c>
      <c r="H132" s="12">
        <v>202.5</v>
      </c>
      <c r="I132" s="12">
        <v>211</v>
      </c>
      <c r="J132" s="12">
        <v>224.7</v>
      </c>
      <c r="K132" s="12">
        <v>192</v>
      </c>
      <c r="L132" s="12">
        <v>19.7</v>
      </c>
      <c r="M132" s="12">
        <v>16.5</v>
      </c>
      <c r="N132" s="12">
        <v>1795.4</v>
      </c>
    </row>
    <row r="133" spans="1:14" ht="12.75" customHeight="1">
      <c r="A133" s="11" t="s">
        <v>46</v>
      </c>
      <c r="B133" s="12">
        <v>53.6</v>
      </c>
      <c r="C133" s="12">
        <v>57.2</v>
      </c>
      <c r="D133" s="12">
        <v>132.4</v>
      </c>
      <c r="E133" s="12">
        <v>168</v>
      </c>
      <c r="F133" s="12">
        <v>211.7</v>
      </c>
      <c r="G133" s="12">
        <v>174.8</v>
      </c>
      <c r="H133" s="12">
        <v>163.1</v>
      </c>
      <c r="I133" s="12">
        <v>123.5</v>
      </c>
      <c r="J133" s="12">
        <v>143.6</v>
      </c>
      <c r="K133" s="12">
        <v>191.8</v>
      </c>
      <c r="L133" s="12">
        <v>83.4</v>
      </c>
      <c r="M133" s="12">
        <v>35.299999999999997</v>
      </c>
      <c r="N133" s="12">
        <v>1538.4</v>
      </c>
    </row>
    <row r="134" spans="1:14" ht="12.75" customHeight="1">
      <c r="A134" s="11" t="s">
        <v>47</v>
      </c>
      <c r="B134" s="12">
        <v>60.9</v>
      </c>
      <c r="C134" s="12">
        <v>71.8</v>
      </c>
      <c r="D134" s="12">
        <v>146</v>
      </c>
      <c r="E134" s="12">
        <v>209</v>
      </c>
      <c r="F134" s="12">
        <v>234.8</v>
      </c>
      <c r="G134" s="12">
        <v>272.39999999999998</v>
      </c>
      <c r="H134" s="12">
        <v>212.1</v>
      </c>
      <c r="I134" s="12">
        <v>196.8</v>
      </c>
      <c r="J134" s="12">
        <v>225.1</v>
      </c>
      <c r="K134" s="12">
        <v>191.4</v>
      </c>
      <c r="L134" s="12">
        <v>36.6</v>
      </c>
      <c r="M134" s="12">
        <v>35.9</v>
      </c>
      <c r="N134" s="12">
        <v>1892.8</v>
      </c>
    </row>
    <row r="135" spans="1:14" ht="12.75" customHeight="1">
      <c r="A135" s="11" t="s">
        <v>48</v>
      </c>
      <c r="B135" s="12">
        <v>69.400000000000006</v>
      </c>
      <c r="C135" s="12">
        <v>66.900000000000006</v>
      </c>
      <c r="D135" s="12">
        <v>186.4</v>
      </c>
      <c r="E135" s="12">
        <v>221.6</v>
      </c>
      <c r="F135" s="12">
        <v>290</v>
      </c>
      <c r="G135" s="12">
        <v>266.5</v>
      </c>
      <c r="H135" s="12">
        <v>277.60000000000002</v>
      </c>
      <c r="I135" s="12">
        <v>225</v>
      </c>
      <c r="J135" s="12">
        <v>241.9</v>
      </c>
      <c r="K135" s="12">
        <v>165.6</v>
      </c>
      <c r="L135" s="12">
        <v>60.4</v>
      </c>
      <c r="M135" s="12">
        <v>40.200000000000003</v>
      </c>
      <c r="N135" s="12">
        <v>2111.5</v>
      </c>
    </row>
    <row r="136" spans="1:14" ht="12.75" customHeight="1">
      <c r="A136" s="11" t="s">
        <v>49</v>
      </c>
      <c r="B136" s="12">
        <v>69.5</v>
      </c>
      <c r="C136" s="12">
        <v>70.8</v>
      </c>
      <c r="D136" s="12">
        <v>181.1</v>
      </c>
      <c r="E136" s="12">
        <v>207.8</v>
      </c>
      <c r="F136" s="12">
        <v>266.10000000000002</v>
      </c>
      <c r="G136" s="12">
        <v>251.3</v>
      </c>
      <c r="H136" s="12">
        <v>206.5</v>
      </c>
      <c r="I136" s="12">
        <v>200.2</v>
      </c>
      <c r="J136" s="12">
        <v>199.7</v>
      </c>
      <c r="K136" s="12">
        <v>173</v>
      </c>
      <c r="L136" s="12">
        <v>69.900000000000006</v>
      </c>
      <c r="M136" s="12">
        <v>32.700000000000003</v>
      </c>
      <c r="N136" s="12">
        <v>1928.6</v>
      </c>
    </row>
    <row r="137" spans="1:14" ht="12.75" customHeight="1">
      <c r="A137" s="11" t="s">
        <v>50</v>
      </c>
      <c r="B137" s="12">
        <v>69.3</v>
      </c>
      <c r="C137" s="12">
        <v>68.7</v>
      </c>
      <c r="D137" s="12">
        <v>148.6</v>
      </c>
      <c r="E137" s="12">
        <v>206.3</v>
      </c>
      <c r="F137" s="12">
        <v>257.3</v>
      </c>
      <c r="G137" s="12">
        <v>247.4</v>
      </c>
      <c r="H137" s="12">
        <v>222.9</v>
      </c>
      <c r="I137" s="12">
        <v>203.8</v>
      </c>
      <c r="J137" s="12">
        <v>211.4</v>
      </c>
      <c r="K137" s="12">
        <v>182.9</v>
      </c>
      <c r="L137" s="12">
        <v>27.3</v>
      </c>
      <c r="M137" s="12">
        <v>26.6</v>
      </c>
      <c r="N137" s="12">
        <v>1872.5</v>
      </c>
    </row>
    <row r="138" spans="1:14" ht="12.75" customHeight="1">
      <c r="A138" s="11" t="s">
        <v>51</v>
      </c>
      <c r="B138" s="12">
        <v>83</v>
      </c>
      <c r="C138" s="12">
        <v>69.8</v>
      </c>
      <c r="D138" s="12">
        <v>147.9</v>
      </c>
      <c r="E138" s="12">
        <v>203.4</v>
      </c>
      <c r="F138" s="12">
        <v>263.2</v>
      </c>
      <c r="G138" s="12">
        <v>258</v>
      </c>
      <c r="H138" s="12">
        <v>235.2</v>
      </c>
      <c r="I138" s="12">
        <v>193.8</v>
      </c>
      <c r="J138" s="12">
        <v>195.8</v>
      </c>
      <c r="K138" s="12">
        <v>159.80000000000001</v>
      </c>
      <c r="L138" s="12">
        <v>21.1</v>
      </c>
      <c r="M138" s="12">
        <v>27.6</v>
      </c>
      <c r="N138" s="12">
        <v>1858.6</v>
      </c>
    </row>
    <row r="139" spans="1:14" ht="12.75" customHeight="1">
      <c r="A139" s="11" t="s">
        <v>52</v>
      </c>
      <c r="B139" s="12">
        <v>63.6</v>
      </c>
      <c r="C139" s="12">
        <v>70</v>
      </c>
      <c r="D139" s="12">
        <v>162.80000000000001</v>
      </c>
      <c r="E139" s="12">
        <v>208.4</v>
      </c>
      <c r="F139" s="12">
        <v>245.5</v>
      </c>
      <c r="G139" s="12">
        <v>251.1</v>
      </c>
      <c r="H139" s="12">
        <v>209.4</v>
      </c>
      <c r="I139" s="12">
        <v>178.5</v>
      </c>
      <c r="J139" s="12">
        <v>177.4</v>
      </c>
      <c r="K139" s="12">
        <v>176.1</v>
      </c>
      <c r="L139" s="12">
        <v>35.4</v>
      </c>
      <c r="M139" s="12">
        <v>32.9</v>
      </c>
      <c r="N139" s="12">
        <v>1811.1</v>
      </c>
    </row>
    <row r="140" spans="1:14" ht="12.75" customHeight="1">
      <c r="A140" s="11" t="s">
        <v>53</v>
      </c>
      <c r="B140" s="12">
        <v>82.4</v>
      </c>
      <c r="C140" s="12">
        <v>77.900000000000006</v>
      </c>
      <c r="D140" s="12">
        <v>159.4</v>
      </c>
      <c r="E140" s="12">
        <v>201.2</v>
      </c>
      <c r="F140" s="12">
        <v>245</v>
      </c>
      <c r="G140" s="12">
        <v>256.8</v>
      </c>
      <c r="H140" s="12">
        <v>199.7</v>
      </c>
      <c r="I140" s="12">
        <v>200.4</v>
      </c>
      <c r="J140" s="12">
        <v>208.2</v>
      </c>
      <c r="K140" s="12">
        <v>181.8</v>
      </c>
      <c r="L140" s="12">
        <v>24.5</v>
      </c>
      <c r="M140" s="12">
        <v>18.8</v>
      </c>
      <c r="N140" s="12">
        <v>1856.1</v>
      </c>
    </row>
    <row r="141" spans="1:14" ht="12.75" customHeight="1">
      <c r="A141" s="11" t="s">
        <v>54</v>
      </c>
      <c r="B141" s="12">
        <v>50.7</v>
      </c>
      <c r="C141" s="12">
        <v>58.6</v>
      </c>
      <c r="D141" s="12">
        <v>150.1</v>
      </c>
      <c r="E141" s="12">
        <v>185</v>
      </c>
      <c r="F141" s="12">
        <v>224.5</v>
      </c>
      <c r="G141" s="12">
        <v>222.8</v>
      </c>
      <c r="H141" s="12">
        <v>190.9</v>
      </c>
      <c r="I141" s="12">
        <v>190.9</v>
      </c>
      <c r="J141" s="12" t="s">
        <v>62</v>
      </c>
      <c r="K141" s="12">
        <v>181.9</v>
      </c>
      <c r="L141" s="12">
        <v>43.1</v>
      </c>
      <c r="M141" s="12">
        <v>32</v>
      </c>
      <c r="N141" s="12"/>
    </row>
    <row r="142" spans="1:14" ht="12.75" customHeight="1">
      <c r="A142" s="11" t="s">
        <v>55</v>
      </c>
      <c r="B142" s="12">
        <v>43.3</v>
      </c>
      <c r="C142" s="12">
        <v>56.8</v>
      </c>
      <c r="D142" s="12">
        <v>132.19999999999999</v>
      </c>
      <c r="E142" s="12">
        <v>176.7</v>
      </c>
      <c r="F142" s="12">
        <v>223.2</v>
      </c>
      <c r="G142" s="12">
        <v>223.2</v>
      </c>
      <c r="H142" s="12">
        <v>188.8</v>
      </c>
      <c r="I142" s="12">
        <v>153.80000000000001</v>
      </c>
      <c r="J142" s="12">
        <v>166.8</v>
      </c>
      <c r="K142" s="12">
        <v>149.6</v>
      </c>
      <c r="L142" s="12">
        <v>15</v>
      </c>
      <c r="M142" s="12">
        <v>15.5</v>
      </c>
      <c r="N142" s="12">
        <v>1544.9</v>
      </c>
    </row>
    <row r="143" spans="1:14" ht="12.75" customHeight="1">
      <c r="A143" s="11" t="s">
        <v>56</v>
      </c>
      <c r="B143" s="12">
        <v>66.900000000000006</v>
      </c>
      <c r="C143" s="12">
        <v>60.3</v>
      </c>
      <c r="D143" s="12">
        <v>140.30000000000001</v>
      </c>
      <c r="E143" s="12">
        <v>194.1</v>
      </c>
      <c r="F143" s="12">
        <v>264</v>
      </c>
      <c r="G143" s="12">
        <v>270.7</v>
      </c>
      <c r="H143" s="12">
        <v>226.6</v>
      </c>
      <c r="I143" s="12">
        <v>210</v>
      </c>
      <c r="J143" s="12">
        <v>168</v>
      </c>
      <c r="K143" s="12">
        <v>149</v>
      </c>
      <c r="L143" s="12">
        <v>34.5</v>
      </c>
      <c r="M143" s="12">
        <v>35</v>
      </c>
      <c r="N143" s="12">
        <v>1819.4</v>
      </c>
    </row>
    <row r="144" spans="1:14" ht="12.75" customHeight="1">
      <c r="A144" s="11" t="s">
        <v>57</v>
      </c>
      <c r="B144" s="12">
        <v>73.2</v>
      </c>
      <c r="C144" s="12">
        <v>83</v>
      </c>
      <c r="D144" s="12">
        <v>182.1</v>
      </c>
      <c r="E144" s="12">
        <v>227.3</v>
      </c>
      <c r="F144" s="12">
        <v>288.7</v>
      </c>
      <c r="G144" s="12">
        <v>270.60000000000002</v>
      </c>
      <c r="H144" s="12">
        <v>215.8</v>
      </c>
      <c r="I144" s="12">
        <v>214.5</v>
      </c>
      <c r="J144" s="12">
        <v>190.7</v>
      </c>
      <c r="K144" s="12">
        <v>193</v>
      </c>
      <c r="L144" s="12">
        <v>77.5</v>
      </c>
      <c r="M144" s="12">
        <v>59.5</v>
      </c>
      <c r="N144" s="12">
        <v>2075.9</v>
      </c>
    </row>
    <row r="147" spans="1:14" ht="12.75" customHeight="1">
      <c r="A147" s="8" t="s">
        <v>19</v>
      </c>
      <c r="B147" s="65" t="s">
        <v>63</v>
      </c>
      <c r="C147" s="63"/>
      <c r="D147" s="63"/>
      <c r="E147" s="63"/>
      <c r="F147" s="63"/>
      <c r="G147" s="63"/>
      <c r="H147" s="63"/>
      <c r="I147" s="63"/>
      <c r="J147" s="63"/>
      <c r="K147" s="63"/>
      <c r="L147" s="63"/>
      <c r="M147" s="64"/>
      <c r="N147" s="8" t="s">
        <v>21</v>
      </c>
    </row>
    <row r="148" spans="1:14" ht="12.75" customHeight="1">
      <c r="A148" s="9" t="s">
        <v>20</v>
      </c>
      <c r="B148" s="10" t="s">
        <v>23</v>
      </c>
      <c r="C148" s="10" t="s">
        <v>24</v>
      </c>
      <c r="D148" s="10" t="s">
        <v>25</v>
      </c>
      <c r="E148" s="10" t="s">
        <v>26</v>
      </c>
      <c r="F148" s="10" t="s">
        <v>27</v>
      </c>
      <c r="G148" s="10" t="s">
        <v>28</v>
      </c>
      <c r="H148" s="10" t="s">
        <v>29</v>
      </c>
      <c r="I148" s="10" t="s">
        <v>30</v>
      </c>
      <c r="J148" s="10" t="s">
        <v>31</v>
      </c>
      <c r="K148" s="10" t="s">
        <v>32</v>
      </c>
      <c r="L148" s="10" t="s">
        <v>33</v>
      </c>
      <c r="M148" s="10" t="s">
        <v>34</v>
      </c>
      <c r="N148" s="9" t="s">
        <v>22</v>
      </c>
    </row>
    <row r="149" spans="1:14" ht="12.75" customHeight="1">
      <c r="A149" s="11"/>
      <c r="B149" s="62" t="s">
        <v>35</v>
      </c>
      <c r="C149" s="63"/>
      <c r="D149" s="63"/>
      <c r="E149" s="63"/>
      <c r="F149" s="63"/>
      <c r="G149" s="63"/>
      <c r="H149" s="63"/>
      <c r="I149" s="63"/>
      <c r="J149" s="63"/>
      <c r="K149" s="63"/>
      <c r="L149" s="63"/>
      <c r="M149" s="63"/>
      <c r="N149" s="64"/>
    </row>
    <row r="150" spans="1:14" ht="12.75" customHeight="1">
      <c r="A150" s="11" t="s">
        <v>36</v>
      </c>
      <c r="B150" s="12">
        <v>-3.3</v>
      </c>
      <c r="C150" s="12">
        <v>1</v>
      </c>
      <c r="D150" s="12">
        <v>3.8</v>
      </c>
      <c r="E150" s="12">
        <v>10.7</v>
      </c>
      <c r="F150" s="12">
        <v>13.1</v>
      </c>
      <c r="G150" s="12">
        <v>17</v>
      </c>
      <c r="H150" s="12">
        <v>19.2</v>
      </c>
      <c r="I150" s="12">
        <v>20.2</v>
      </c>
      <c r="J150" s="12">
        <v>14.9</v>
      </c>
      <c r="K150" s="12">
        <v>10.9</v>
      </c>
      <c r="L150" s="12">
        <v>4.5999999999999996</v>
      </c>
      <c r="M150" s="12">
        <v>0.4</v>
      </c>
      <c r="N150" s="12">
        <v>9.4</v>
      </c>
    </row>
    <row r="151" spans="1:14" ht="12.75" customHeight="1">
      <c r="A151" s="11" t="s">
        <v>37</v>
      </c>
      <c r="B151" s="12">
        <v>-2</v>
      </c>
      <c r="C151" s="12">
        <v>2.2999999999999998</v>
      </c>
      <c r="D151" s="12">
        <v>3.3</v>
      </c>
      <c r="E151" s="12">
        <v>9.6</v>
      </c>
      <c r="F151" s="12">
        <v>12.5</v>
      </c>
      <c r="G151" s="12">
        <v>16.3</v>
      </c>
      <c r="H151" s="12">
        <v>18.3</v>
      </c>
      <c r="I151" s="12">
        <v>19.2</v>
      </c>
      <c r="J151" s="12">
        <v>13.7</v>
      </c>
      <c r="K151" s="12">
        <v>9.9</v>
      </c>
      <c r="L151" s="12">
        <v>4.0999999999999996</v>
      </c>
      <c r="M151" s="12">
        <v>0.1</v>
      </c>
      <c r="N151" s="12">
        <v>8.9</v>
      </c>
    </row>
    <row r="152" spans="1:14" ht="12.75" customHeight="1">
      <c r="A152" s="11" t="s">
        <v>38</v>
      </c>
      <c r="B152" s="12">
        <v>-2.9</v>
      </c>
      <c r="C152" s="12">
        <v>3.4</v>
      </c>
      <c r="D152" s="12">
        <v>4.5999999999999996</v>
      </c>
      <c r="E152" s="12">
        <v>11</v>
      </c>
      <c r="F152" s="12">
        <v>13.3</v>
      </c>
      <c r="G152" s="12">
        <v>17.399999999999999</v>
      </c>
      <c r="H152" s="12">
        <v>19.2</v>
      </c>
      <c r="I152" s="12">
        <v>20.2</v>
      </c>
      <c r="J152" s="12">
        <v>14.7</v>
      </c>
      <c r="K152" s="12">
        <v>9.6</v>
      </c>
      <c r="L152" s="12">
        <v>5</v>
      </c>
      <c r="M152" s="12">
        <v>1.1000000000000001</v>
      </c>
      <c r="N152" s="12">
        <v>9.6999999999999993</v>
      </c>
    </row>
    <row r="153" spans="1:14" ht="12.75" customHeight="1">
      <c r="A153" s="11" t="s">
        <v>39</v>
      </c>
      <c r="B153" s="12">
        <v>-3.2</v>
      </c>
      <c r="C153" s="12">
        <v>0.7</v>
      </c>
      <c r="D153" s="12">
        <v>3.7</v>
      </c>
      <c r="E153" s="12">
        <v>10.5</v>
      </c>
      <c r="F153" s="12">
        <v>13</v>
      </c>
      <c r="G153" s="12">
        <v>16.600000000000001</v>
      </c>
      <c r="H153" s="12">
        <v>18.399999999999999</v>
      </c>
      <c r="I153" s="12">
        <v>19.399999999999999</v>
      </c>
      <c r="J153" s="12">
        <v>14.1</v>
      </c>
      <c r="K153" s="12">
        <v>11.3</v>
      </c>
      <c r="L153" s="12">
        <v>4.5</v>
      </c>
      <c r="M153" s="12">
        <v>0.5</v>
      </c>
      <c r="N153" s="12">
        <v>9.1</v>
      </c>
    </row>
    <row r="154" spans="1:14" ht="12.75" customHeight="1">
      <c r="A154" s="11" t="s">
        <v>40</v>
      </c>
      <c r="B154" s="12">
        <v>-3.5</v>
      </c>
      <c r="C154" s="12">
        <v>1.2</v>
      </c>
      <c r="D154" s="12">
        <v>4</v>
      </c>
      <c r="E154" s="12">
        <v>10.1</v>
      </c>
      <c r="F154" s="12">
        <v>12.5</v>
      </c>
      <c r="G154" s="12">
        <v>16.399999999999999</v>
      </c>
      <c r="H154" s="12">
        <v>18.5</v>
      </c>
      <c r="I154" s="12">
        <v>19.7</v>
      </c>
      <c r="J154" s="12">
        <v>14.4</v>
      </c>
      <c r="K154" s="12">
        <v>10.3</v>
      </c>
      <c r="L154" s="12">
        <v>4</v>
      </c>
      <c r="M154" s="12">
        <v>0.2</v>
      </c>
      <c r="N154" s="12">
        <v>9</v>
      </c>
    </row>
    <row r="155" spans="1:14" ht="12.75" customHeight="1">
      <c r="A155" s="11" t="s">
        <v>41</v>
      </c>
      <c r="B155" s="12">
        <v>-2.7</v>
      </c>
      <c r="C155" s="12">
        <v>1.4</v>
      </c>
      <c r="D155" s="12">
        <v>2.7</v>
      </c>
      <c r="E155" s="12">
        <v>8.1</v>
      </c>
      <c r="F155" s="12">
        <v>10.9</v>
      </c>
      <c r="G155" s="12">
        <v>15.4</v>
      </c>
      <c r="H155" s="12">
        <v>16.7</v>
      </c>
      <c r="I155" s="12">
        <v>17.2</v>
      </c>
      <c r="J155" s="12">
        <v>12.4</v>
      </c>
      <c r="K155" s="12">
        <v>8.8000000000000007</v>
      </c>
      <c r="L155" s="12">
        <v>3.6</v>
      </c>
      <c r="M155" s="12">
        <v>-1.2</v>
      </c>
      <c r="N155" s="12">
        <v>7.8</v>
      </c>
    </row>
    <row r="156" spans="1:14" ht="12.75" customHeight="1">
      <c r="A156" s="11" t="s">
        <v>42</v>
      </c>
      <c r="B156" s="12">
        <v>-5.7</v>
      </c>
      <c r="C156" s="12">
        <v>-2.7</v>
      </c>
      <c r="D156" s="12">
        <v>-1.1000000000000001</v>
      </c>
      <c r="E156" s="12">
        <v>4.7</v>
      </c>
      <c r="F156" s="12">
        <v>7.1</v>
      </c>
      <c r="G156" s="12">
        <v>11.1</v>
      </c>
      <c r="H156" s="12">
        <v>13</v>
      </c>
      <c r="I156" s="12">
        <v>14.3</v>
      </c>
      <c r="J156" s="12">
        <v>9.6999999999999993</v>
      </c>
      <c r="K156" s="12">
        <v>6.7</v>
      </c>
      <c r="L156" s="12">
        <v>-0.1</v>
      </c>
      <c r="M156" s="12">
        <v>-1.2</v>
      </c>
      <c r="N156" s="12">
        <v>4.7</v>
      </c>
    </row>
    <row r="157" spans="1:14" ht="12.75" customHeight="1">
      <c r="A157" s="11" t="s">
        <v>43</v>
      </c>
      <c r="B157" s="12">
        <v>-1.9</v>
      </c>
      <c r="C157" s="12">
        <v>1.9</v>
      </c>
      <c r="D157" s="12">
        <v>2.8</v>
      </c>
      <c r="E157" s="12">
        <v>9.1999999999999993</v>
      </c>
      <c r="F157" s="12">
        <v>11.8</v>
      </c>
      <c r="G157" s="12">
        <v>15.7</v>
      </c>
      <c r="H157" s="12">
        <v>17.3</v>
      </c>
      <c r="I157" s="12">
        <v>18.399999999999999</v>
      </c>
      <c r="J157" s="12">
        <v>13.5</v>
      </c>
      <c r="K157" s="12">
        <v>9.5</v>
      </c>
      <c r="L157" s="12">
        <v>3.5</v>
      </c>
      <c r="M157" s="12">
        <v>-0.6</v>
      </c>
      <c r="N157" s="12">
        <v>8.4</v>
      </c>
    </row>
    <row r="158" spans="1:14" ht="12.75" customHeight="1">
      <c r="A158" s="11" t="s">
        <v>44</v>
      </c>
      <c r="B158" s="12">
        <v>-2.7</v>
      </c>
      <c r="C158" s="12">
        <v>1.6</v>
      </c>
      <c r="D158" s="12">
        <v>3.7</v>
      </c>
      <c r="E158" s="12">
        <v>10.7</v>
      </c>
      <c r="F158" s="12">
        <v>13.3</v>
      </c>
      <c r="G158" s="12">
        <v>17.2</v>
      </c>
      <c r="H158" s="12">
        <v>19.399999999999999</v>
      </c>
      <c r="I158" s="12">
        <v>20.5</v>
      </c>
      <c r="J158" s="12">
        <v>14.9</v>
      </c>
      <c r="K158" s="12">
        <v>10.7</v>
      </c>
      <c r="L158" s="12">
        <v>4.7</v>
      </c>
      <c r="M158" s="12">
        <v>0.3</v>
      </c>
      <c r="N158" s="12">
        <v>9.5</v>
      </c>
    </row>
    <row r="159" spans="1:14" ht="12.75" customHeight="1">
      <c r="A159" s="11" t="s">
        <v>45</v>
      </c>
      <c r="B159" s="12">
        <v>-3.4</v>
      </c>
      <c r="C159" s="12">
        <v>0.5</v>
      </c>
      <c r="D159" s="12">
        <v>3.1</v>
      </c>
      <c r="E159" s="12">
        <v>8.8000000000000007</v>
      </c>
      <c r="F159" s="12">
        <v>11.2</v>
      </c>
      <c r="G159" s="12">
        <v>15.1</v>
      </c>
      <c r="H159" s="12">
        <v>16.899999999999999</v>
      </c>
      <c r="I159" s="12">
        <v>18.100000000000001</v>
      </c>
      <c r="J159" s="12">
        <v>12.8</v>
      </c>
      <c r="K159" s="12">
        <v>9.3000000000000007</v>
      </c>
      <c r="L159" s="12">
        <v>3.5</v>
      </c>
      <c r="M159" s="12">
        <v>-0.3</v>
      </c>
      <c r="N159" s="12">
        <v>8</v>
      </c>
    </row>
    <row r="160" spans="1:14" ht="12.75" customHeight="1">
      <c r="A160" s="11" t="s">
        <v>46</v>
      </c>
      <c r="B160" s="12">
        <v>-9.1</v>
      </c>
      <c r="C160" s="12">
        <v>-6</v>
      </c>
      <c r="D160" s="12">
        <v>-3</v>
      </c>
      <c r="E160" s="12">
        <v>2.7</v>
      </c>
      <c r="F160" s="12">
        <v>5</v>
      </c>
      <c r="G160" s="12">
        <v>9.8000000000000007</v>
      </c>
      <c r="H160" s="12">
        <v>11.7</v>
      </c>
      <c r="I160" s="12">
        <v>12.9</v>
      </c>
      <c r="J160" s="12">
        <v>7.5</v>
      </c>
      <c r="K160" s="12">
        <v>5.0999999999999996</v>
      </c>
      <c r="L160" s="12">
        <v>-1.6</v>
      </c>
      <c r="M160" s="12">
        <v>-2.5</v>
      </c>
      <c r="N160" s="12">
        <v>2.7</v>
      </c>
    </row>
    <row r="161" spans="1:14" ht="12.75" customHeight="1">
      <c r="A161" s="11" t="s">
        <v>47</v>
      </c>
      <c r="B161" s="12">
        <v>-5.3</v>
      </c>
      <c r="C161" s="12">
        <v>-1.5</v>
      </c>
      <c r="D161" s="12">
        <v>0.7</v>
      </c>
      <c r="E161" s="12">
        <v>6.8</v>
      </c>
      <c r="F161" s="12">
        <v>8.6</v>
      </c>
      <c r="G161" s="12">
        <v>13.1</v>
      </c>
      <c r="H161" s="12">
        <v>14.7</v>
      </c>
      <c r="I161" s="12">
        <v>16.3</v>
      </c>
      <c r="J161" s="12">
        <v>11.3</v>
      </c>
      <c r="K161" s="12">
        <v>7.1</v>
      </c>
      <c r="L161" s="12">
        <v>0.9</v>
      </c>
      <c r="M161" s="12">
        <v>-2.2000000000000002</v>
      </c>
      <c r="N161" s="12">
        <v>5.9</v>
      </c>
    </row>
    <row r="162" spans="1:14" ht="12.75" customHeight="1">
      <c r="A162" s="11" t="s">
        <v>48</v>
      </c>
      <c r="B162" s="12">
        <v>-3.4</v>
      </c>
      <c r="C162" s="12">
        <v>0.5</v>
      </c>
      <c r="D162" s="12">
        <v>3.4</v>
      </c>
      <c r="E162" s="12">
        <v>9.8000000000000007</v>
      </c>
      <c r="F162" s="12">
        <v>13</v>
      </c>
      <c r="G162" s="12">
        <v>16.600000000000001</v>
      </c>
      <c r="H162" s="12">
        <v>18.5</v>
      </c>
      <c r="I162" s="12">
        <v>19.399999999999999</v>
      </c>
      <c r="J162" s="12">
        <v>14</v>
      </c>
      <c r="K162" s="12">
        <v>10.9</v>
      </c>
      <c r="L162" s="12">
        <v>4.4000000000000004</v>
      </c>
      <c r="M162" s="12">
        <v>1</v>
      </c>
      <c r="N162" s="12">
        <v>9</v>
      </c>
    </row>
    <row r="163" spans="1:14" ht="12.75" customHeight="1">
      <c r="A163" s="11" t="s">
        <v>49</v>
      </c>
      <c r="B163" s="12">
        <v>-3.9</v>
      </c>
      <c r="C163" s="12">
        <v>-0.1</v>
      </c>
      <c r="D163" s="12">
        <v>3.4</v>
      </c>
      <c r="E163" s="12">
        <v>10.5</v>
      </c>
      <c r="F163" s="12">
        <v>13.3</v>
      </c>
      <c r="G163" s="12">
        <v>16.899999999999999</v>
      </c>
      <c r="H163" s="12">
        <v>18.5</v>
      </c>
      <c r="I163" s="12">
        <v>19.600000000000001</v>
      </c>
      <c r="J163" s="12">
        <v>14</v>
      </c>
      <c r="K163" s="12">
        <v>10.7</v>
      </c>
      <c r="L163" s="12">
        <v>4.0999999999999996</v>
      </c>
      <c r="M163" s="12">
        <v>-0.3</v>
      </c>
      <c r="N163" s="12">
        <v>8.9</v>
      </c>
    </row>
    <row r="164" spans="1:14" ht="12.75" customHeight="1">
      <c r="A164" s="11" t="s">
        <v>50</v>
      </c>
      <c r="B164" s="12">
        <v>-1.8</v>
      </c>
      <c r="C164" s="12">
        <v>3.3</v>
      </c>
      <c r="D164" s="12">
        <v>5.0999999999999996</v>
      </c>
      <c r="E164" s="12">
        <v>11.1</v>
      </c>
      <c r="F164" s="12">
        <v>13.6</v>
      </c>
      <c r="G164" s="12">
        <v>17.600000000000001</v>
      </c>
      <c r="H164" s="12">
        <v>19.8</v>
      </c>
      <c r="I164" s="12">
        <v>20.8</v>
      </c>
      <c r="J164" s="12">
        <v>15.7</v>
      </c>
      <c r="K164" s="12">
        <v>11.1</v>
      </c>
      <c r="L164" s="12">
        <v>5.4</v>
      </c>
      <c r="M164" s="12">
        <v>1.4</v>
      </c>
      <c r="N164" s="14">
        <v>10.3</v>
      </c>
    </row>
    <row r="165" spans="1:14" ht="12.75" customHeight="1">
      <c r="A165" s="11" t="s">
        <v>51</v>
      </c>
      <c r="B165" s="12">
        <v>-3.4</v>
      </c>
      <c r="C165" s="12">
        <v>1.8</v>
      </c>
      <c r="D165" s="12">
        <v>3.6</v>
      </c>
      <c r="E165" s="12">
        <v>9.5</v>
      </c>
      <c r="F165" s="12">
        <v>11.9</v>
      </c>
      <c r="G165" s="12">
        <v>15.8</v>
      </c>
      <c r="H165" s="12">
        <v>17.7</v>
      </c>
      <c r="I165" s="12">
        <v>19.100000000000001</v>
      </c>
      <c r="J165" s="12">
        <v>14</v>
      </c>
      <c r="K165" s="12">
        <v>9.5</v>
      </c>
      <c r="L165" s="12">
        <v>3.7</v>
      </c>
      <c r="M165" s="12">
        <v>0</v>
      </c>
      <c r="N165" s="14">
        <v>8.6</v>
      </c>
    </row>
    <row r="166" spans="1:14" ht="12.75" customHeight="1">
      <c r="A166" s="11" t="s">
        <v>52</v>
      </c>
      <c r="B166" s="12">
        <v>-4.0999999999999996</v>
      </c>
      <c r="C166" s="12">
        <v>0.2</v>
      </c>
      <c r="D166" s="12">
        <v>2.2000000000000002</v>
      </c>
      <c r="E166" s="12">
        <v>8.5</v>
      </c>
      <c r="F166" s="12">
        <v>11.1</v>
      </c>
      <c r="G166" s="12">
        <v>15.4</v>
      </c>
      <c r="H166" s="12">
        <v>17.2</v>
      </c>
      <c r="I166" s="12">
        <v>18.3</v>
      </c>
      <c r="J166" s="12">
        <v>12.9</v>
      </c>
      <c r="K166" s="12">
        <v>9.5</v>
      </c>
      <c r="L166" s="12">
        <v>3.6</v>
      </c>
      <c r="M166" s="12">
        <v>-0.8</v>
      </c>
      <c r="N166" s="12">
        <v>7.8</v>
      </c>
    </row>
    <row r="167" spans="1:14" ht="12.75" customHeight="1">
      <c r="A167" s="11" t="s">
        <v>53</v>
      </c>
      <c r="B167" s="12">
        <v>-3.3</v>
      </c>
      <c r="C167" s="12">
        <v>1.9</v>
      </c>
      <c r="D167" s="12">
        <v>4.4000000000000004</v>
      </c>
      <c r="E167" s="12">
        <v>10.3</v>
      </c>
      <c r="F167" s="12">
        <v>12.8</v>
      </c>
      <c r="G167" s="12">
        <v>16.600000000000001</v>
      </c>
      <c r="H167" s="12">
        <v>18.8</v>
      </c>
      <c r="I167" s="12">
        <v>20.100000000000001</v>
      </c>
      <c r="J167" s="12">
        <v>14.7</v>
      </c>
      <c r="K167" s="12">
        <v>10.1</v>
      </c>
      <c r="L167" s="12">
        <v>4.2</v>
      </c>
      <c r="M167" s="12">
        <v>0.2</v>
      </c>
      <c r="N167" s="12">
        <v>9.1999999999999993</v>
      </c>
    </row>
    <row r="168" spans="1:14" ht="12.75" customHeight="1">
      <c r="A168" s="11" t="s">
        <v>54</v>
      </c>
      <c r="B168" s="12">
        <v>-5.2</v>
      </c>
      <c r="C168" s="12">
        <v>-1.6</v>
      </c>
      <c r="D168" s="12">
        <v>0.7</v>
      </c>
      <c r="E168" s="12">
        <v>7</v>
      </c>
      <c r="F168" s="12">
        <v>9.5</v>
      </c>
      <c r="G168" s="12">
        <v>13.8</v>
      </c>
      <c r="H168" s="12">
        <v>15.5</v>
      </c>
      <c r="I168" s="12">
        <v>16.7</v>
      </c>
      <c r="J168" s="12">
        <v>11.6</v>
      </c>
      <c r="K168" s="12">
        <v>8.1</v>
      </c>
      <c r="L168" s="12">
        <v>1.7</v>
      </c>
      <c r="M168" s="12">
        <v>-2.2999999999999998</v>
      </c>
      <c r="N168" s="12">
        <v>6.3</v>
      </c>
    </row>
    <row r="169" spans="1:14" ht="12.75" customHeight="1">
      <c r="A169" s="11" t="s">
        <v>55</v>
      </c>
      <c r="B169" s="12">
        <v>-4.4000000000000004</v>
      </c>
      <c r="C169" s="12">
        <v>0.3</v>
      </c>
      <c r="D169" s="12">
        <v>2</v>
      </c>
      <c r="E169" s="12">
        <v>8.5</v>
      </c>
      <c r="F169" s="12">
        <v>11.1</v>
      </c>
      <c r="G169" s="12">
        <v>14.9</v>
      </c>
      <c r="H169" s="12">
        <v>16.8</v>
      </c>
      <c r="I169" s="12">
        <v>18.100000000000001</v>
      </c>
      <c r="J169" s="12">
        <v>12.5</v>
      </c>
      <c r="K169" s="12">
        <v>8.4</v>
      </c>
      <c r="L169" s="12">
        <v>2.8</v>
      </c>
      <c r="M169" s="12">
        <v>-1.5</v>
      </c>
      <c r="N169" s="12">
        <v>7.5</v>
      </c>
    </row>
    <row r="170" spans="1:14" ht="12.75" customHeight="1">
      <c r="A170" s="11" t="s">
        <v>56</v>
      </c>
      <c r="B170" s="12">
        <v>-4.5999999999999996</v>
      </c>
      <c r="C170" s="12">
        <v>-0.1</v>
      </c>
      <c r="D170" s="12">
        <v>1.7</v>
      </c>
      <c r="E170" s="12">
        <v>8.6999999999999993</v>
      </c>
      <c r="F170" s="12">
        <v>11.4</v>
      </c>
      <c r="G170" s="12">
        <v>15.5</v>
      </c>
      <c r="H170" s="12">
        <v>17.2</v>
      </c>
      <c r="I170" s="12">
        <v>17.899999999999999</v>
      </c>
      <c r="J170" s="12">
        <v>11.7</v>
      </c>
      <c r="K170" s="12">
        <v>8.6999999999999993</v>
      </c>
      <c r="L170" s="12">
        <v>3.3</v>
      </c>
      <c r="M170" s="12">
        <v>-1.2</v>
      </c>
      <c r="N170" s="12">
        <v>7.5</v>
      </c>
    </row>
    <row r="171" spans="1:14" ht="12.75" customHeight="1">
      <c r="A171" s="11" t="s">
        <v>57</v>
      </c>
      <c r="B171" s="12">
        <v>-3</v>
      </c>
      <c r="C171" s="12">
        <v>1.5</v>
      </c>
      <c r="D171" s="12">
        <v>4</v>
      </c>
      <c r="E171" s="12">
        <v>11.3</v>
      </c>
      <c r="F171" s="12">
        <v>13.6</v>
      </c>
      <c r="G171" s="12">
        <v>17.2</v>
      </c>
      <c r="H171" s="12">
        <v>19.3</v>
      </c>
      <c r="I171" s="12">
        <v>20.100000000000001</v>
      </c>
      <c r="J171" s="12">
        <v>14.9</v>
      </c>
      <c r="K171" s="12">
        <v>11.2</v>
      </c>
      <c r="L171" s="12">
        <v>5</v>
      </c>
      <c r="M171" s="12">
        <v>0.7</v>
      </c>
      <c r="N171" s="12">
        <v>9.6999999999999993</v>
      </c>
    </row>
    <row r="172" spans="1:14" ht="12.75" customHeight="1">
      <c r="A172" s="13"/>
      <c r="B172" s="62" t="s">
        <v>58</v>
      </c>
      <c r="C172" s="63"/>
      <c r="D172" s="63"/>
      <c r="E172" s="63"/>
      <c r="F172" s="63"/>
      <c r="G172" s="63"/>
      <c r="H172" s="63"/>
      <c r="I172" s="63"/>
      <c r="J172" s="63"/>
      <c r="K172" s="63"/>
      <c r="L172" s="63"/>
      <c r="M172" s="63"/>
      <c r="N172" s="64"/>
    </row>
    <row r="173" spans="1:14" ht="12.75" customHeight="1">
      <c r="A173" s="11" t="s">
        <v>36</v>
      </c>
      <c r="B173" s="12">
        <v>46.8</v>
      </c>
      <c r="C173" s="12">
        <v>26.2</v>
      </c>
      <c r="D173" s="12">
        <v>36.5</v>
      </c>
      <c r="E173" s="12">
        <v>26.4</v>
      </c>
      <c r="F173" s="12">
        <v>15.6</v>
      </c>
      <c r="G173" s="12">
        <v>77.5</v>
      </c>
      <c r="H173" s="12">
        <v>35.200000000000003</v>
      </c>
      <c r="I173" s="12">
        <v>20.8</v>
      </c>
      <c r="J173" s="12">
        <v>39.9</v>
      </c>
      <c r="K173" s="12">
        <v>62.6</v>
      </c>
      <c r="L173" s="12">
        <v>39.5</v>
      </c>
      <c r="M173" s="12">
        <v>24.2</v>
      </c>
      <c r="N173" s="12">
        <v>451.2</v>
      </c>
    </row>
    <row r="174" spans="1:14" ht="12.75" customHeight="1">
      <c r="A174" s="11" t="s">
        <v>37</v>
      </c>
      <c r="B174" s="12">
        <v>45.4</v>
      </c>
      <c r="C174" s="12">
        <v>48.7</v>
      </c>
      <c r="D174" s="12">
        <v>67.099999999999994</v>
      </c>
      <c r="E174" s="12">
        <v>82.2</v>
      </c>
      <c r="F174" s="12">
        <v>65.7</v>
      </c>
      <c r="G174" s="12">
        <v>101.4</v>
      </c>
      <c r="H174" s="12">
        <v>52.3</v>
      </c>
      <c r="I174" s="12">
        <v>47.5</v>
      </c>
      <c r="J174" s="12">
        <v>48.9</v>
      </c>
      <c r="K174" s="12">
        <v>42.7</v>
      </c>
      <c r="L174" s="12">
        <v>48.9</v>
      </c>
      <c r="M174" s="12">
        <v>4.7</v>
      </c>
      <c r="N174" s="12">
        <v>655.5</v>
      </c>
    </row>
    <row r="175" spans="1:14" ht="12.75" customHeight="1">
      <c r="A175" s="11" t="s">
        <v>38</v>
      </c>
      <c r="B175" s="12">
        <v>61.2</v>
      </c>
      <c r="C175" s="12">
        <v>17.600000000000001</v>
      </c>
      <c r="D175" s="12">
        <v>7.5</v>
      </c>
      <c r="E175" s="12">
        <v>10</v>
      </c>
      <c r="F175" s="12">
        <v>39.700000000000003</v>
      </c>
      <c r="G175" s="12">
        <v>47.7</v>
      </c>
      <c r="H175" s="12">
        <v>43.9</v>
      </c>
      <c r="I175" s="12">
        <v>55.1</v>
      </c>
      <c r="J175" s="12">
        <v>24.1</v>
      </c>
      <c r="K175" s="12">
        <v>22.6</v>
      </c>
      <c r="L175" s="12">
        <v>42</v>
      </c>
      <c r="M175" s="12">
        <v>14.7</v>
      </c>
      <c r="N175" s="12">
        <v>386.1</v>
      </c>
    </row>
    <row r="176" spans="1:14" ht="12.75" customHeight="1">
      <c r="A176" s="11" t="s">
        <v>39</v>
      </c>
      <c r="B176" s="12">
        <v>34.799999999999997</v>
      </c>
      <c r="C176" s="12">
        <v>34.9</v>
      </c>
      <c r="D176" s="12">
        <v>48.1</v>
      </c>
      <c r="E176" s="12">
        <v>20.399999999999999</v>
      </c>
      <c r="F176" s="12">
        <v>24</v>
      </c>
      <c r="G176" s="12">
        <v>115.3</v>
      </c>
      <c r="H176" s="12">
        <v>38.6</v>
      </c>
      <c r="I176" s="12">
        <v>36</v>
      </c>
      <c r="J176" s="12">
        <v>52.9</v>
      </c>
      <c r="K176" s="12">
        <v>69</v>
      </c>
      <c r="L176" s="12">
        <v>44.4</v>
      </c>
      <c r="M176" s="12">
        <v>21.1</v>
      </c>
      <c r="N176" s="12">
        <v>539.5</v>
      </c>
    </row>
    <row r="177" spans="1:14" ht="12.75" customHeight="1">
      <c r="A177" s="11" t="s">
        <v>40</v>
      </c>
      <c r="B177" s="12">
        <v>56.3</v>
      </c>
      <c r="C177" s="12">
        <v>37.200000000000003</v>
      </c>
      <c r="D177" s="12">
        <v>42.6</v>
      </c>
      <c r="E177" s="12">
        <v>37</v>
      </c>
      <c r="F177" s="12">
        <v>56.8</v>
      </c>
      <c r="G177" s="12">
        <v>72.099999999999994</v>
      </c>
      <c r="H177" s="12">
        <v>61</v>
      </c>
      <c r="I177" s="12">
        <v>55.4</v>
      </c>
      <c r="J177" s="12">
        <v>26.3</v>
      </c>
      <c r="K177" s="12">
        <v>22.7</v>
      </c>
      <c r="L177" s="12">
        <v>59.1</v>
      </c>
      <c r="M177" s="12">
        <v>22.9</v>
      </c>
      <c r="N177" s="12">
        <v>549.4</v>
      </c>
    </row>
    <row r="178" spans="1:14" ht="12.75" customHeight="1">
      <c r="A178" s="11" t="s">
        <v>41</v>
      </c>
      <c r="B178" s="12">
        <v>58.4</v>
      </c>
      <c r="C178" s="12">
        <v>19.100000000000001</v>
      </c>
      <c r="D178" s="12">
        <v>17.600000000000001</v>
      </c>
      <c r="E178" s="12">
        <v>21.7</v>
      </c>
      <c r="F178" s="12">
        <v>63.9</v>
      </c>
      <c r="G178" s="12">
        <v>54.2</v>
      </c>
      <c r="H178" s="12">
        <v>117.3</v>
      </c>
      <c r="I178" s="12">
        <v>59</v>
      </c>
      <c r="J178" s="12">
        <v>61.8</v>
      </c>
      <c r="K178" s="12">
        <v>44.5</v>
      </c>
      <c r="L178" s="12">
        <v>63.5</v>
      </c>
      <c r="M178" s="12">
        <v>33.700000000000003</v>
      </c>
      <c r="N178" s="12">
        <v>614.70000000000005</v>
      </c>
    </row>
    <row r="179" spans="1:14" ht="12.75" customHeight="1">
      <c r="A179" s="11" t="s">
        <v>42</v>
      </c>
      <c r="B179" s="12">
        <v>144.69999999999999</v>
      </c>
      <c r="C179" s="12">
        <v>109.5</v>
      </c>
      <c r="D179" s="12">
        <v>111.8</v>
      </c>
      <c r="E179" s="12">
        <v>71.400000000000006</v>
      </c>
      <c r="F179" s="12">
        <v>108.3</v>
      </c>
      <c r="G179" s="12">
        <v>142.19999999999999</v>
      </c>
      <c r="H179" s="12">
        <v>83.5</v>
      </c>
      <c r="I179" s="12">
        <v>59</v>
      </c>
      <c r="J179" s="12">
        <v>84.5</v>
      </c>
      <c r="K179" s="12">
        <v>58.5</v>
      </c>
      <c r="L179" s="12">
        <v>125.1</v>
      </c>
      <c r="M179" s="12">
        <v>38.6</v>
      </c>
      <c r="N179" s="12">
        <v>1137.0999999999999</v>
      </c>
    </row>
    <row r="180" spans="1:14" ht="12.75" customHeight="1">
      <c r="A180" s="11" t="s">
        <v>43</v>
      </c>
      <c r="B180" s="12">
        <v>59.8</v>
      </c>
      <c r="C180" s="12">
        <v>33.4</v>
      </c>
      <c r="D180" s="12">
        <v>43.2</v>
      </c>
      <c r="E180" s="12">
        <v>76.599999999999994</v>
      </c>
      <c r="F180" s="12">
        <v>64.599999999999994</v>
      </c>
      <c r="G180" s="12">
        <v>114</v>
      </c>
      <c r="H180" s="12">
        <v>97.4</v>
      </c>
      <c r="I180" s="12">
        <v>35.4</v>
      </c>
      <c r="J180" s="12">
        <v>63.2</v>
      </c>
      <c r="K180" s="12">
        <v>29.2</v>
      </c>
      <c r="L180" s="12">
        <v>44.2</v>
      </c>
      <c r="M180" s="12">
        <v>16.600000000000001</v>
      </c>
      <c r="N180" s="12">
        <v>677.6</v>
      </c>
    </row>
    <row r="181" spans="1:14" ht="12.75" customHeight="1">
      <c r="A181" s="11" t="s">
        <v>44</v>
      </c>
      <c r="B181" s="12">
        <v>45.3</v>
      </c>
      <c r="C181" s="12">
        <v>28.6</v>
      </c>
      <c r="D181" s="12">
        <v>59.1</v>
      </c>
      <c r="E181" s="12">
        <v>34.299999999999997</v>
      </c>
      <c r="F181" s="12">
        <v>42.3</v>
      </c>
      <c r="G181" s="12">
        <v>86.8</v>
      </c>
      <c r="H181" s="12">
        <v>30.6</v>
      </c>
      <c r="I181" s="12">
        <v>39.799999999999997</v>
      </c>
      <c r="J181" s="12">
        <v>45.8</v>
      </c>
      <c r="K181" s="12">
        <v>58.8</v>
      </c>
      <c r="L181" s="12">
        <v>30.5</v>
      </c>
      <c r="M181" s="12">
        <v>12.8</v>
      </c>
      <c r="N181" s="12">
        <v>514.70000000000005</v>
      </c>
    </row>
    <row r="182" spans="1:14" ht="12.75" customHeight="1">
      <c r="A182" s="11" t="s">
        <v>45</v>
      </c>
      <c r="B182" s="12">
        <v>100.5</v>
      </c>
      <c r="C182" s="12">
        <v>62.5</v>
      </c>
      <c r="D182" s="12">
        <v>42.1</v>
      </c>
      <c r="E182" s="12">
        <v>44.8</v>
      </c>
      <c r="F182" s="12">
        <v>67.099999999999994</v>
      </c>
      <c r="G182" s="12">
        <v>70.900000000000006</v>
      </c>
      <c r="H182" s="12">
        <v>85.8</v>
      </c>
      <c r="I182" s="12">
        <v>52.8</v>
      </c>
      <c r="J182" s="12">
        <v>52</v>
      </c>
      <c r="K182" s="12">
        <v>47.9</v>
      </c>
      <c r="L182" s="12">
        <v>123.5</v>
      </c>
      <c r="M182" s="12">
        <v>39.1</v>
      </c>
      <c r="N182" s="12">
        <v>789</v>
      </c>
    </row>
    <row r="183" spans="1:14" ht="12.75" customHeight="1">
      <c r="A183" s="11" t="s">
        <v>46</v>
      </c>
      <c r="B183" s="12">
        <v>115.8</v>
      </c>
      <c r="C183" s="12">
        <v>183.8</v>
      </c>
      <c r="D183" s="12">
        <v>145.80000000000001</v>
      </c>
      <c r="E183" s="12">
        <v>86.7</v>
      </c>
      <c r="F183" s="12">
        <v>86.6</v>
      </c>
      <c r="G183" s="12">
        <v>157.19999999999999</v>
      </c>
      <c r="H183" s="12">
        <v>112.9</v>
      </c>
      <c r="I183" s="12">
        <v>77.7</v>
      </c>
      <c r="J183" s="12">
        <v>64.2</v>
      </c>
      <c r="K183" s="12">
        <v>87.7</v>
      </c>
      <c r="L183" s="12">
        <v>148.4</v>
      </c>
      <c r="M183" s="12">
        <v>24.4</v>
      </c>
      <c r="N183" s="12">
        <v>1291.2</v>
      </c>
    </row>
    <row r="184" spans="1:14" ht="12.75" customHeight="1">
      <c r="A184" s="11" t="s">
        <v>47</v>
      </c>
      <c r="B184" s="12">
        <v>64.900000000000006</v>
      </c>
      <c r="C184" s="12">
        <v>22.3</v>
      </c>
      <c r="D184" s="12">
        <v>19.399999999999999</v>
      </c>
      <c r="E184" s="12">
        <v>14.7</v>
      </c>
      <c r="F184" s="12">
        <v>73.099999999999994</v>
      </c>
      <c r="G184" s="12">
        <v>49.2</v>
      </c>
      <c r="H184" s="12">
        <v>69.2</v>
      </c>
      <c r="I184" s="12">
        <v>41.7</v>
      </c>
      <c r="J184" s="12">
        <v>26.4</v>
      </c>
      <c r="K184" s="12">
        <v>35.4</v>
      </c>
      <c r="L184" s="12">
        <v>64.099999999999994</v>
      </c>
      <c r="M184" s="12">
        <v>27.3</v>
      </c>
      <c r="N184" s="12">
        <v>507.7</v>
      </c>
    </row>
    <row r="185" spans="1:14" ht="12.75" customHeight="1">
      <c r="A185" s="11" t="s">
        <v>48</v>
      </c>
      <c r="B185" s="12">
        <v>15.5</v>
      </c>
      <c r="C185" s="12">
        <v>44.7</v>
      </c>
      <c r="D185" s="12">
        <v>65.5</v>
      </c>
      <c r="E185" s="12">
        <v>23.8</v>
      </c>
      <c r="F185" s="12">
        <v>30.3</v>
      </c>
      <c r="G185" s="12">
        <v>110</v>
      </c>
      <c r="H185" s="12">
        <v>42.1</v>
      </c>
      <c r="I185" s="12">
        <v>30.9</v>
      </c>
      <c r="J185" s="12">
        <v>33.1</v>
      </c>
      <c r="K185" s="12">
        <v>67</v>
      </c>
      <c r="L185" s="12">
        <v>45.9</v>
      </c>
      <c r="M185" s="12">
        <v>9.9</v>
      </c>
      <c r="N185" s="12">
        <v>518.70000000000005</v>
      </c>
    </row>
    <row r="186" spans="1:14" ht="12.75" customHeight="1">
      <c r="A186" s="11" t="s">
        <v>49</v>
      </c>
      <c r="B186" s="12">
        <v>28</v>
      </c>
      <c r="C186" s="12">
        <v>19.399999999999999</v>
      </c>
      <c r="D186" s="12">
        <v>22.9</v>
      </c>
      <c r="E186" s="12">
        <v>44.6</v>
      </c>
      <c r="F186" s="12">
        <v>19.2</v>
      </c>
      <c r="G186" s="12">
        <v>93</v>
      </c>
      <c r="H186" s="12">
        <v>96.6</v>
      </c>
      <c r="I186" s="12">
        <v>25.7</v>
      </c>
      <c r="J186" s="12">
        <v>40.299999999999997</v>
      </c>
      <c r="K186" s="12">
        <v>68.099999999999994</v>
      </c>
      <c r="L186" s="12">
        <v>36.299999999999997</v>
      </c>
      <c r="M186" s="12">
        <v>16.399999999999999</v>
      </c>
      <c r="N186" s="12">
        <v>510.5</v>
      </c>
    </row>
    <row r="187" spans="1:14" ht="12.75" customHeight="1">
      <c r="A187" s="11" t="s">
        <v>50</v>
      </c>
      <c r="B187" s="12">
        <v>50.1</v>
      </c>
      <c r="C187" s="12">
        <v>14.9</v>
      </c>
      <c r="D187" s="12">
        <v>24.9</v>
      </c>
      <c r="E187" s="12">
        <v>9.4</v>
      </c>
      <c r="F187" s="12">
        <v>35.700000000000003</v>
      </c>
      <c r="G187" s="12">
        <v>83.2</v>
      </c>
      <c r="H187" s="12">
        <v>26.7</v>
      </c>
      <c r="I187" s="12">
        <v>50.9</v>
      </c>
      <c r="J187" s="12">
        <v>32.6</v>
      </c>
      <c r="K187" s="12">
        <v>16.100000000000001</v>
      </c>
      <c r="L187" s="12">
        <v>41.7</v>
      </c>
      <c r="M187" s="12">
        <v>13</v>
      </c>
      <c r="N187" s="12">
        <v>399.2</v>
      </c>
    </row>
    <row r="188" spans="1:14" ht="12.75" customHeight="1">
      <c r="A188" s="11" t="s">
        <v>51</v>
      </c>
      <c r="B188" s="12">
        <v>46.6</v>
      </c>
      <c r="C188" s="12">
        <v>17.3</v>
      </c>
      <c r="D188" s="12">
        <v>33.5</v>
      </c>
      <c r="E188" s="12">
        <v>17.100000000000001</v>
      </c>
      <c r="F188" s="12">
        <v>47.7</v>
      </c>
      <c r="G188" s="12">
        <v>107.2</v>
      </c>
      <c r="H188" s="12">
        <v>49.4</v>
      </c>
      <c r="I188" s="12">
        <v>54</v>
      </c>
      <c r="J188" s="12">
        <v>33.6</v>
      </c>
      <c r="K188" s="12">
        <v>21.9</v>
      </c>
      <c r="L188" s="12">
        <v>46.6</v>
      </c>
      <c r="M188" s="12">
        <v>13.4</v>
      </c>
      <c r="N188" s="12">
        <v>488.3</v>
      </c>
    </row>
    <row r="189" spans="1:14" ht="12.75" customHeight="1">
      <c r="A189" s="11" t="s">
        <v>52</v>
      </c>
      <c r="B189" s="12">
        <v>65</v>
      </c>
      <c r="C189" s="12">
        <v>50.4</v>
      </c>
      <c r="D189" s="12">
        <v>29.1</v>
      </c>
      <c r="E189" s="12">
        <v>62.5</v>
      </c>
      <c r="F189" s="12">
        <v>56.1</v>
      </c>
      <c r="G189" s="12">
        <v>72.900000000000006</v>
      </c>
      <c r="H189" s="12">
        <v>65.599999999999994</v>
      </c>
      <c r="I189" s="12">
        <v>85.4</v>
      </c>
      <c r="J189" s="12">
        <v>49.9</v>
      </c>
      <c r="K189" s="12">
        <v>37.5</v>
      </c>
      <c r="L189" s="12">
        <v>79.7</v>
      </c>
      <c r="M189" s="12">
        <v>12.5</v>
      </c>
      <c r="N189" s="12">
        <v>666.6</v>
      </c>
    </row>
    <row r="190" spans="1:14" ht="12.75" customHeight="1">
      <c r="A190" s="11" t="s">
        <v>53</v>
      </c>
      <c r="B190" s="12">
        <v>70.5</v>
      </c>
      <c r="C190" s="12">
        <v>27.5</v>
      </c>
      <c r="D190" s="12">
        <v>21.2</v>
      </c>
      <c r="E190" s="12">
        <v>36.9</v>
      </c>
      <c r="F190" s="12">
        <v>29.9</v>
      </c>
      <c r="G190" s="12">
        <v>62.5</v>
      </c>
      <c r="H190" s="12">
        <v>50.7</v>
      </c>
      <c r="I190" s="12">
        <v>47.3</v>
      </c>
      <c r="J190" s="12">
        <v>26</v>
      </c>
      <c r="K190" s="12">
        <v>21.5</v>
      </c>
      <c r="L190" s="12">
        <v>66.8</v>
      </c>
      <c r="M190" s="12">
        <v>17.5</v>
      </c>
      <c r="N190" s="12">
        <v>478.3</v>
      </c>
    </row>
    <row r="191" spans="1:14" ht="12.75" customHeight="1">
      <c r="A191" s="11" t="s">
        <v>54</v>
      </c>
      <c r="B191" s="12">
        <v>75.2</v>
      </c>
      <c r="C191" s="12">
        <v>61.3</v>
      </c>
      <c r="D191" s="12">
        <v>95.3</v>
      </c>
      <c r="E191" s="12">
        <v>57.1</v>
      </c>
      <c r="F191" s="12">
        <v>49.2</v>
      </c>
      <c r="G191" s="12">
        <v>113.9</v>
      </c>
      <c r="H191" s="12">
        <v>119.5</v>
      </c>
      <c r="I191" s="12">
        <v>64.099999999999994</v>
      </c>
      <c r="J191" s="12">
        <v>44.4</v>
      </c>
      <c r="K191" s="12">
        <v>44.7</v>
      </c>
      <c r="L191" s="12">
        <v>114</v>
      </c>
      <c r="M191" s="12">
        <v>12.9</v>
      </c>
      <c r="N191" s="12">
        <v>851.6</v>
      </c>
    </row>
    <row r="192" spans="1:14" ht="12.75" customHeight="1">
      <c r="A192" s="11" t="s">
        <v>55</v>
      </c>
      <c r="B192" s="12">
        <v>83.5</v>
      </c>
      <c r="C192" s="12">
        <v>41.4</v>
      </c>
      <c r="D192" s="12">
        <v>32.6</v>
      </c>
      <c r="E192" s="12">
        <v>22.4</v>
      </c>
      <c r="F192" s="12">
        <v>46.2</v>
      </c>
      <c r="G192" s="12">
        <v>137.4</v>
      </c>
      <c r="H192" s="12">
        <v>77.099999999999994</v>
      </c>
      <c r="I192" s="12">
        <v>36.299999999999997</v>
      </c>
      <c r="J192" s="12">
        <v>63.1</v>
      </c>
      <c r="K192" s="12">
        <v>33.4</v>
      </c>
      <c r="L192" s="12">
        <v>46.8</v>
      </c>
      <c r="M192" s="12">
        <v>11.7</v>
      </c>
      <c r="N192" s="12">
        <v>631.9</v>
      </c>
    </row>
    <row r="193" spans="1:14" ht="12.75" customHeight="1">
      <c r="A193" s="11" t="s">
        <v>56</v>
      </c>
      <c r="B193" s="12">
        <v>61.9</v>
      </c>
      <c r="C193" s="12">
        <v>39.4</v>
      </c>
      <c r="D193" s="12">
        <v>42.8</v>
      </c>
      <c r="E193" s="12">
        <v>43.2</v>
      </c>
      <c r="F193" s="12">
        <v>44.1</v>
      </c>
      <c r="G193" s="12">
        <v>79.7</v>
      </c>
      <c r="H193" s="12">
        <v>39.700000000000003</v>
      </c>
      <c r="I193" s="12">
        <v>61.4</v>
      </c>
      <c r="J193" s="12">
        <v>47.3</v>
      </c>
      <c r="K193" s="12">
        <v>43.9</v>
      </c>
      <c r="L193" s="12">
        <v>70.599999999999994</v>
      </c>
      <c r="M193" s="12">
        <v>15.2</v>
      </c>
      <c r="N193" s="12">
        <v>589.20000000000005</v>
      </c>
    </row>
    <row r="194" spans="1:14" ht="12.75" customHeight="1">
      <c r="A194" s="11" t="s">
        <v>57</v>
      </c>
      <c r="B194" s="12">
        <v>40.1</v>
      </c>
      <c r="C194" s="12">
        <v>28.9</v>
      </c>
      <c r="D194" s="12">
        <v>49.9</v>
      </c>
      <c r="E194" s="12">
        <v>19.8</v>
      </c>
      <c r="F194" s="12">
        <v>28.5</v>
      </c>
      <c r="G194" s="12">
        <v>91.7</v>
      </c>
      <c r="H194" s="12">
        <v>19.2</v>
      </c>
      <c r="I194" s="12">
        <v>31.4</v>
      </c>
      <c r="J194" s="12">
        <v>37.4</v>
      </c>
      <c r="K194" s="12">
        <v>42.8</v>
      </c>
      <c r="L194" s="12">
        <v>37.6</v>
      </c>
      <c r="M194" s="12">
        <v>9.3000000000000007</v>
      </c>
      <c r="N194" s="12">
        <v>436.6</v>
      </c>
    </row>
    <row r="195" spans="1:14" ht="12.75" customHeight="1">
      <c r="A195" s="13"/>
      <c r="B195" s="62" t="s">
        <v>59</v>
      </c>
      <c r="C195" s="63"/>
      <c r="D195" s="63"/>
      <c r="E195" s="63"/>
      <c r="F195" s="63"/>
      <c r="G195" s="63"/>
      <c r="H195" s="63"/>
      <c r="I195" s="63"/>
      <c r="J195" s="63"/>
      <c r="K195" s="63"/>
      <c r="L195" s="63"/>
      <c r="M195" s="63"/>
      <c r="N195" s="64"/>
    </row>
    <row r="196" spans="1:14" ht="12.75" customHeight="1">
      <c r="A196" s="11" t="s">
        <v>36</v>
      </c>
      <c r="B196" s="12">
        <v>80.3</v>
      </c>
      <c r="C196" s="12">
        <v>92.8</v>
      </c>
      <c r="D196" s="12">
        <v>103.5</v>
      </c>
      <c r="E196" s="12">
        <v>188.5</v>
      </c>
      <c r="F196" s="12">
        <v>200.4</v>
      </c>
      <c r="G196" s="12">
        <v>197.9</v>
      </c>
      <c r="H196" s="12">
        <v>230.9</v>
      </c>
      <c r="I196" s="12">
        <v>256.89999999999998</v>
      </c>
      <c r="J196" s="12">
        <v>206.9</v>
      </c>
      <c r="K196" s="12">
        <v>108.7</v>
      </c>
      <c r="L196" s="12">
        <v>65.400000000000006</v>
      </c>
      <c r="M196" s="12">
        <v>29.7</v>
      </c>
      <c r="N196" s="12">
        <v>1761.9</v>
      </c>
    </row>
    <row r="197" spans="1:14" ht="12.75" customHeight="1">
      <c r="A197" s="11" t="s">
        <v>37</v>
      </c>
      <c r="B197" s="12">
        <v>65.3</v>
      </c>
      <c r="C197" s="12">
        <v>71</v>
      </c>
      <c r="D197" s="12">
        <v>141.1</v>
      </c>
      <c r="E197" s="12">
        <v>197</v>
      </c>
      <c r="F197" s="12">
        <v>188.6</v>
      </c>
      <c r="G197" s="12">
        <v>195.1</v>
      </c>
      <c r="H197" s="12">
        <v>206.4</v>
      </c>
      <c r="I197" s="12">
        <v>246.1</v>
      </c>
      <c r="J197" s="12">
        <v>192.9</v>
      </c>
      <c r="K197" s="12">
        <v>132.9</v>
      </c>
      <c r="L197" s="12">
        <v>36.4</v>
      </c>
      <c r="M197" s="12">
        <v>54</v>
      </c>
      <c r="N197" s="12">
        <v>1726.8</v>
      </c>
    </row>
    <row r="198" spans="1:14" ht="12.75" customHeight="1">
      <c r="A198" s="11" t="s">
        <v>38</v>
      </c>
      <c r="B198" s="12">
        <v>42.7</v>
      </c>
      <c r="C198" s="12">
        <v>62.1</v>
      </c>
      <c r="D198" s="12">
        <v>131.19999999999999</v>
      </c>
      <c r="E198" s="12">
        <v>204.6</v>
      </c>
      <c r="F198" s="12">
        <v>182</v>
      </c>
      <c r="G198" s="12">
        <v>200</v>
      </c>
      <c r="H198" s="12">
        <v>238.6</v>
      </c>
      <c r="I198" s="12">
        <v>238.1</v>
      </c>
      <c r="J198" s="12">
        <v>204.6</v>
      </c>
      <c r="K198" s="12">
        <v>119.5</v>
      </c>
      <c r="L198" s="12">
        <v>50.9</v>
      </c>
      <c r="M198" s="12">
        <v>29.3</v>
      </c>
      <c r="N198" s="12">
        <v>1703.6</v>
      </c>
    </row>
    <row r="199" spans="1:14" ht="12.75" customHeight="1">
      <c r="A199" s="11" t="s">
        <v>39</v>
      </c>
      <c r="B199" s="12">
        <v>59.5</v>
      </c>
      <c r="C199" s="12">
        <v>64.5</v>
      </c>
      <c r="D199" s="12">
        <v>82.2</v>
      </c>
      <c r="E199" s="12">
        <v>195.5</v>
      </c>
      <c r="F199" s="12">
        <v>208.2</v>
      </c>
      <c r="G199" s="12">
        <v>188.5</v>
      </c>
      <c r="H199" s="12">
        <v>196.7</v>
      </c>
      <c r="I199" s="12">
        <v>240.1</v>
      </c>
      <c r="J199" s="12">
        <v>191.4</v>
      </c>
      <c r="K199" s="12">
        <v>106.9</v>
      </c>
      <c r="L199" s="12">
        <v>39.6</v>
      </c>
      <c r="M199" s="12">
        <v>17.2</v>
      </c>
      <c r="N199" s="12">
        <v>1590.3</v>
      </c>
    </row>
    <row r="200" spans="1:14" ht="12.75" customHeight="1">
      <c r="A200" s="11" t="s">
        <v>40</v>
      </c>
      <c r="B200" s="12">
        <v>66.8</v>
      </c>
      <c r="C200" s="12">
        <v>68.7</v>
      </c>
      <c r="D200" s="12">
        <v>121.9</v>
      </c>
      <c r="E200" s="12">
        <v>198.5</v>
      </c>
      <c r="F200" s="12">
        <v>209.4</v>
      </c>
      <c r="G200" s="12">
        <v>200.2</v>
      </c>
      <c r="H200" s="12">
        <v>241.1</v>
      </c>
      <c r="I200" s="12">
        <v>247.2</v>
      </c>
      <c r="J200" s="12">
        <v>197.8</v>
      </c>
      <c r="K200" s="12">
        <v>155.19999999999999</v>
      </c>
      <c r="L200" s="12">
        <v>51.8</v>
      </c>
      <c r="M200" s="12">
        <v>32.6</v>
      </c>
      <c r="N200" s="12">
        <v>1791.2</v>
      </c>
    </row>
    <row r="201" spans="1:14" ht="12.75" customHeight="1">
      <c r="A201" s="11" t="s">
        <v>41</v>
      </c>
      <c r="B201" s="12">
        <v>39.6</v>
      </c>
      <c r="C201" s="12">
        <v>57.2</v>
      </c>
      <c r="D201" s="12">
        <v>118.5</v>
      </c>
      <c r="E201" s="12">
        <v>193.6</v>
      </c>
      <c r="F201" s="12">
        <v>162.9</v>
      </c>
      <c r="G201" s="12">
        <v>181.3</v>
      </c>
      <c r="H201" s="12">
        <v>198.4</v>
      </c>
      <c r="I201" s="12">
        <v>202.3</v>
      </c>
      <c r="J201" s="12">
        <v>186.8</v>
      </c>
      <c r="K201" s="12">
        <v>125.1</v>
      </c>
      <c r="L201" s="12">
        <v>36.4</v>
      </c>
      <c r="M201" s="12">
        <v>38</v>
      </c>
      <c r="N201" s="12">
        <v>1540.1</v>
      </c>
    </row>
    <row r="202" spans="1:14" ht="12.75" customHeight="1">
      <c r="A202" s="11" t="s">
        <v>42</v>
      </c>
      <c r="B202" s="12">
        <v>43.4</v>
      </c>
      <c r="C202" s="12">
        <v>49.5</v>
      </c>
      <c r="D202" s="12">
        <v>124.6</v>
      </c>
      <c r="E202" s="12">
        <v>169.1</v>
      </c>
      <c r="F202" s="12">
        <v>145.1</v>
      </c>
      <c r="G202" s="12">
        <v>160</v>
      </c>
      <c r="H202" s="12">
        <v>194.8</v>
      </c>
      <c r="I202" s="12">
        <v>232</v>
      </c>
      <c r="J202" s="12">
        <v>182.6</v>
      </c>
      <c r="K202" s="12">
        <v>121.1</v>
      </c>
      <c r="L202" s="12">
        <v>38</v>
      </c>
      <c r="M202" s="12">
        <v>107.5</v>
      </c>
      <c r="N202" s="12">
        <v>1567.7</v>
      </c>
    </row>
    <row r="203" spans="1:14" ht="12.75" customHeight="1">
      <c r="A203" s="11" t="s">
        <v>43</v>
      </c>
      <c r="B203" s="12">
        <v>43.7</v>
      </c>
      <c r="C203" s="12">
        <v>88.9</v>
      </c>
      <c r="D203" s="12">
        <v>173.3</v>
      </c>
      <c r="E203" s="12">
        <v>231</v>
      </c>
      <c r="F203" s="12">
        <v>247.3</v>
      </c>
      <c r="G203" s="12">
        <v>252.8</v>
      </c>
      <c r="H203" s="12">
        <v>270.8</v>
      </c>
      <c r="I203" s="12">
        <v>280</v>
      </c>
      <c r="J203" s="12">
        <v>203.6</v>
      </c>
      <c r="K203" s="12">
        <v>136</v>
      </c>
      <c r="L203" s="12">
        <v>24.6</v>
      </c>
      <c r="M203" s="12">
        <v>38</v>
      </c>
      <c r="N203" s="12">
        <v>1990</v>
      </c>
    </row>
    <row r="204" spans="1:14" ht="12.75" customHeight="1">
      <c r="A204" s="11" t="s">
        <v>44</v>
      </c>
      <c r="B204" s="12">
        <v>90.4</v>
      </c>
      <c r="C204" s="12">
        <v>95.5</v>
      </c>
      <c r="D204" s="12">
        <v>124.7</v>
      </c>
      <c r="E204" s="12">
        <v>191.8</v>
      </c>
      <c r="F204" s="12">
        <v>208.4</v>
      </c>
      <c r="G204" s="12">
        <v>192.6</v>
      </c>
      <c r="H204" s="12">
        <v>226.6</v>
      </c>
      <c r="I204" s="12">
        <v>254.9</v>
      </c>
      <c r="J204" s="12">
        <v>199</v>
      </c>
      <c r="K204" s="12">
        <v>100.9</v>
      </c>
      <c r="L204" s="12">
        <v>66.8</v>
      </c>
      <c r="M204" s="12">
        <v>37.6</v>
      </c>
      <c r="N204" s="12">
        <v>1789.2</v>
      </c>
    </row>
    <row r="205" spans="1:14" ht="12.75" customHeight="1">
      <c r="A205" s="11" t="s">
        <v>45</v>
      </c>
      <c r="B205" s="12">
        <v>40</v>
      </c>
      <c r="C205" s="12">
        <v>40.6</v>
      </c>
      <c r="D205" s="12">
        <v>110.4</v>
      </c>
      <c r="E205" s="12">
        <v>187.4</v>
      </c>
      <c r="F205" s="12">
        <v>164.9</v>
      </c>
      <c r="G205" s="12">
        <v>179.5</v>
      </c>
      <c r="H205" s="12">
        <v>220.6</v>
      </c>
      <c r="I205" s="12">
        <v>247.2</v>
      </c>
      <c r="J205" s="12">
        <v>192.2</v>
      </c>
      <c r="K205" s="12">
        <v>135.1</v>
      </c>
      <c r="L205" s="12">
        <v>32</v>
      </c>
      <c r="M205" s="12">
        <v>29.3</v>
      </c>
      <c r="N205" s="12">
        <v>1579.2</v>
      </c>
    </row>
    <row r="206" spans="1:14" ht="12.75" customHeight="1">
      <c r="A206" s="11" t="s">
        <v>46</v>
      </c>
      <c r="B206" s="12">
        <v>32.299999999999997</v>
      </c>
      <c r="C206" s="12">
        <v>43.8</v>
      </c>
      <c r="D206" s="12">
        <v>90.2</v>
      </c>
      <c r="E206" s="12">
        <v>176.4</v>
      </c>
      <c r="F206" s="12">
        <v>156.4</v>
      </c>
      <c r="G206" s="12">
        <v>151</v>
      </c>
      <c r="H206" s="12">
        <v>191.5</v>
      </c>
      <c r="I206" s="12">
        <v>218.5</v>
      </c>
      <c r="J206" s="12">
        <v>168.3</v>
      </c>
      <c r="K206" s="12">
        <v>131</v>
      </c>
      <c r="L206" s="12">
        <v>56.6</v>
      </c>
      <c r="M206" s="12">
        <v>101.3</v>
      </c>
      <c r="N206" s="12">
        <v>1517.3</v>
      </c>
    </row>
    <row r="207" spans="1:14" ht="12.75" customHeight="1">
      <c r="A207" s="11" t="s">
        <v>47</v>
      </c>
      <c r="B207" s="12">
        <v>49</v>
      </c>
      <c r="C207" s="12">
        <v>52.2</v>
      </c>
      <c r="D207" s="12">
        <v>128.9</v>
      </c>
      <c r="E207" s="12">
        <v>212.6</v>
      </c>
      <c r="F207" s="12">
        <v>165</v>
      </c>
      <c r="G207" s="12">
        <v>179.9</v>
      </c>
      <c r="H207" s="12">
        <v>224.1</v>
      </c>
      <c r="I207" s="12">
        <v>225.5</v>
      </c>
      <c r="J207" s="12">
        <v>207.5</v>
      </c>
      <c r="K207" s="12">
        <v>122.1</v>
      </c>
      <c r="L207" s="12">
        <v>43</v>
      </c>
      <c r="M207" s="12">
        <v>55.7</v>
      </c>
      <c r="N207" s="12">
        <v>1665.5</v>
      </c>
    </row>
    <row r="208" spans="1:14" ht="12.75" customHeight="1">
      <c r="A208" s="11" t="s">
        <v>48</v>
      </c>
      <c r="B208" s="12">
        <v>37.1</v>
      </c>
      <c r="C208" s="12">
        <v>62.4</v>
      </c>
      <c r="D208" s="12">
        <v>96</v>
      </c>
      <c r="E208" s="12">
        <v>190.6</v>
      </c>
      <c r="F208" s="12">
        <v>203.6</v>
      </c>
      <c r="G208" s="12">
        <v>180.8</v>
      </c>
      <c r="H208" s="12">
        <v>217.1</v>
      </c>
      <c r="I208" s="12">
        <v>246.2</v>
      </c>
      <c r="J208" s="12">
        <v>195</v>
      </c>
      <c r="K208" s="12">
        <v>132.4</v>
      </c>
      <c r="L208" s="12">
        <v>43.3</v>
      </c>
      <c r="M208" s="12">
        <v>42.9</v>
      </c>
      <c r="N208" s="12">
        <v>1647.4</v>
      </c>
    </row>
    <row r="209" spans="1:14" ht="12.75" customHeight="1">
      <c r="A209" s="11" t="s">
        <v>49</v>
      </c>
      <c r="B209" s="12">
        <v>66.599999999999994</v>
      </c>
      <c r="C209" s="12">
        <v>74</v>
      </c>
      <c r="D209" s="12">
        <v>96.6</v>
      </c>
      <c r="E209" s="12">
        <v>202.1</v>
      </c>
      <c r="F209" s="12">
        <v>217</v>
      </c>
      <c r="G209" s="12">
        <v>206.4</v>
      </c>
      <c r="H209" s="12">
        <v>242.7</v>
      </c>
      <c r="I209" s="12">
        <v>243.5</v>
      </c>
      <c r="J209" s="12">
        <v>199.4</v>
      </c>
      <c r="K209" s="12">
        <v>120.3</v>
      </c>
      <c r="L209" s="12">
        <v>68</v>
      </c>
      <c r="M209" s="12">
        <v>26.1</v>
      </c>
      <c r="N209" s="12">
        <v>1762.7</v>
      </c>
    </row>
    <row r="210" spans="1:14" ht="12.75" customHeight="1">
      <c r="A210" s="11" t="s">
        <v>50</v>
      </c>
      <c r="B210" s="12">
        <v>55.2</v>
      </c>
      <c r="C210" s="12">
        <v>59.5</v>
      </c>
      <c r="D210" s="12">
        <v>131.9</v>
      </c>
      <c r="E210" s="12">
        <v>201.8</v>
      </c>
      <c r="F210" s="12">
        <v>198.7</v>
      </c>
      <c r="G210" s="12">
        <v>200.8</v>
      </c>
      <c r="H210" s="12">
        <v>238.2</v>
      </c>
      <c r="I210" s="12">
        <v>244.7</v>
      </c>
      <c r="J210" s="12">
        <v>210.4</v>
      </c>
      <c r="K210" s="12">
        <v>144.69999999999999</v>
      </c>
      <c r="L210" s="12">
        <v>43</v>
      </c>
      <c r="M210" s="12">
        <v>32.299999999999997</v>
      </c>
      <c r="N210" s="12">
        <v>1761.2</v>
      </c>
    </row>
    <row r="211" spans="1:14" ht="12.75" customHeight="1">
      <c r="A211" s="11" t="s">
        <v>51</v>
      </c>
      <c r="B211" s="12">
        <v>64</v>
      </c>
      <c r="C211" s="12">
        <v>69.599999999999994</v>
      </c>
      <c r="D211" s="12">
        <v>128.4</v>
      </c>
      <c r="E211" s="12">
        <v>200.8</v>
      </c>
      <c r="F211" s="12">
        <v>208.1</v>
      </c>
      <c r="G211" s="12">
        <v>213.3</v>
      </c>
      <c r="H211" s="12">
        <v>246</v>
      </c>
      <c r="I211" s="12">
        <v>242.4</v>
      </c>
      <c r="J211" s="12">
        <v>198</v>
      </c>
      <c r="K211" s="12">
        <v>138</v>
      </c>
      <c r="L211" s="12">
        <v>53.6</v>
      </c>
      <c r="M211" s="12">
        <v>36.5</v>
      </c>
      <c r="N211" s="12">
        <v>1798.7</v>
      </c>
    </row>
    <row r="212" spans="1:14" ht="12.75" customHeight="1">
      <c r="A212" s="11" t="s">
        <v>52</v>
      </c>
      <c r="B212" s="12">
        <v>59.4</v>
      </c>
      <c r="C212" s="12">
        <v>74.7</v>
      </c>
      <c r="D212" s="12">
        <v>111.9</v>
      </c>
      <c r="E212" s="12">
        <v>179.1</v>
      </c>
      <c r="F212" s="12">
        <v>173</v>
      </c>
      <c r="G212" s="12">
        <v>172.5</v>
      </c>
      <c r="H212" s="12">
        <v>204.5</v>
      </c>
      <c r="I212" s="12">
        <v>232.3</v>
      </c>
      <c r="J212" s="12">
        <v>186.3</v>
      </c>
      <c r="K212" s="12">
        <v>122.2</v>
      </c>
      <c r="L212" s="12">
        <v>43.6</v>
      </c>
      <c r="M212" s="12">
        <v>19.600000000000001</v>
      </c>
      <c r="N212" s="12">
        <v>1579.1</v>
      </c>
    </row>
    <row r="213" spans="1:14" ht="12.75" customHeight="1">
      <c r="A213" s="11" t="s">
        <v>53</v>
      </c>
      <c r="B213" s="12">
        <v>38.700000000000003</v>
      </c>
      <c r="C213" s="12">
        <v>61.8</v>
      </c>
      <c r="D213" s="12">
        <v>116.4</v>
      </c>
      <c r="E213" s="12">
        <v>190.6</v>
      </c>
      <c r="F213" s="12">
        <v>211.7</v>
      </c>
      <c r="G213" s="12">
        <v>206.3</v>
      </c>
      <c r="H213" s="12">
        <v>239.1</v>
      </c>
      <c r="I213" s="12">
        <v>246.8</v>
      </c>
      <c r="J213" s="12">
        <v>189.8</v>
      </c>
      <c r="K213" s="12">
        <v>142.1</v>
      </c>
      <c r="L213" s="12">
        <v>51.2</v>
      </c>
      <c r="M213" s="12">
        <v>25.3</v>
      </c>
      <c r="N213" s="12">
        <v>1719.8</v>
      </c>
    </row>
    <row r="214" spans="1:14" ht="12.75" customHeight="1">
      <c r="A214" s="11" t="s">
        <v>54</v>
      </c>
      <c r="B214" s="12">
        <v>48.7</v>
      </c>
      <c r="C214" s="12">
        <v>54.3</v>
      </c>
      <c r="D214" s="12">
        <v>111</v>
      </c>
      <c r="E214" s="12">
        <v>165.8</v>
      </c>
      <c r="F214" s="12">
        <v>176.5</v>
      </c>
      <c r="G214" s="12">
        <v>170.4</v>
      </c>
      <c r="H214" s="12">
        <v>203.2</v>
      </c>
      <c r="I214" s="12">
        <v>238.1</v>
      </c>
      <c r="J214" s="12">
        <v>175.2</v>
      </c>
      <c r="K214" s="12">
        <v>127.2</v>
      </c>
      <c r="L214" s="12">
        <v>38.5</v>
      </c>
      <c r="M214" s="12">
        <v>39.9</v>
      </c>
      <c r="N214" s="12">
        <v>1548.8</v>
      </c>
    </row>
    <row r="215" spans="1:14" ht="12.75" customHeight="1">
      <c r="A215" s="11" t="s">
        <v>55</v>
      </c>
      <c r="B215" s="12">
        <v>25.2</v>
      </c>
      <c r="C215" s="12">
        <v>43.1</v>
      </c>
      <c r="D215" s="12">
        <v>122.6</v>
      </c>
      <c r="E215" s="12">
        <v>172.3</v>
      </c>
      <c r="F215" s="12">
        <v>155.30000000000001</v>
      </c>
      <c r="G215" s="12">
        <v>159.9</v>
      </c>
      <c r="H215" s="12">
        <v>202.5</v>
      </c>
      <c r="I215" s="12">
        <v>212.6</v>
      </c>
      <c r="J215" s="12">
        <v>173.4</v>
      </c>
      <c r="K215" s="12">
        <v>97.5</v>
      </c>
      <c r="L215" s="12">
        <v>21.1</v>
      </c>
      <c r="M215" s="12">
        <v>22.7</v>
      </c>
      <c r="N215" s="12">
        <v>1408.2</v>
      </c>
    </row>
    <row r="216" spans="1:14" ht="12.75" customHeight="1">
      <c r="A216" s="11" t="s">
        <v>56</v>
      </c>
      <c r="B216" s="12">
        <v>48.9</v>
      </c>
      <c r="C216" s="12">
        <v>82.9</v>
      </c>
      <c r="D216" s="12">
        <v>103.7</v>
      </c>
      <c r="E216" s="12">
        <v>179.5</v>
      </c>
      <c r="F216" s="12">
        <v>212.5</v>
      </c>
      <c r="G216" s="12">
        <v>212.9</v>
      </c>
      <c r="H216" s="12">
        <v>249</v>
      </c>
      <c r="I216" s="12">
        <v>251.3</v>
      </c>
      <c r="J216" s="12">
        <v>190.1</v>
      </c>
      <c r="K216" s="12">
        <v>102.9</v>
      </c>
      <c r="L216" s="12">
        <v>46.7</v>
      </c>
      <c r="M216" s="12">
        <v>16.7</v>
      </c>
      <c r="N216" s="12">
        <v>1697.1</v>
      </c>
    </row>
    <row r="217" spans="1:14" ht="12.75" customHeight="1">
      <c r="A217" s="11" t="s">
        <v>57</v>
      </c>
      <c r="B217" s="12">
        <v>80.900000000000006</v>
      </c>
      <c r="C217" s="12">
        <v>89.7</v>
      </c>
      <c r="D217" s="12">
        <v>101.5</v>
      </c>
      <c r="E217" s="12">
        <v>182.1</v>
      </c>
      <c r="F217" s="12">
        <v>203.1</v>
      </c>
      <c r="G217" s="12">
        <v>187.7</v>
      </c>
      <c r="H217" s="12">
        <v>214.8</v>
      </c>
      <c r="I217" s="12">
        <v>241.9</v>
      </c>
      <c r="J217" s="12">
        <v>187.1</v>
      </c>
      <c r="K217" s="12">
        <v>104.2</v>
      </c>
      <c r="L217" s="12">
        <v>67.5</v>
      </c>
      <c r="M217" s="12">
        <v>35.299999999999997</v>
      </c>
      <c r="N217" s="12">
        <v>1695.8</v>
      </c>
    </row>
    <row r="220" spans="1:14" ht="12.75" customHeight="1">
      <c r="A220" s="8" t="s">
        <v>19</v>
      </c>
      <c r="B220" s="65" t="s">
        <v>65</v>
      </c>
      <c r="C220" s="66"/>
      <c r="D220" s="66"/>
      <c r="E220" s="66"/>
      <c r="F220" s="66"/>
      <c r="G220" s="66"/>
      <c r="H220" s="66"/>
      <c r="I220" s="66"/>
      <c r="J220" s="66"/>
      <c r="K220" s="66"/>
      <c r="L220" s="66"/>
      <c r="M220" s="67"/>
      <c r="N220" s="8" t="s">
        <v>21</v>
      </c>
    </row>
    <row r="221" spans="1:14" ht="12.75" customHeight="1">
      <c r="A221" s="9" t="s">
        <v>20</v>
      </c>
      <c r="B221" s="10" t="s">
        <v>23</v>
      </c>
      <c r="C221" s="10" t="s">
        <v>24</v>
      </c>
      <c r="D221" s="10" t="s">
        <v>25</v>
      </c>
      <c r="E221" s="10" t="s">
        <v>26</v>
      </c>
      <c r="F221" s="10" t="s">
        <v>27</v>
      </c>
      <c r="G221" s="10" t="s">
        <v>28</v>
      </c>
      <c r="H221" s="10" t="s">
        <v>29</v>
      </c>
      <c r="I221" s="10" t="s">
        <v>30</v>
      </c>
      <c r="J221" s="10" t="s">
        <v>31</v>
      </c>
      <c r="K221" s="10" t="s">
        <v>32</v>
      </c>
      <c r="L221" s="10" t="s">
        <v>33</v>
      </c>
      <c r="M221" s="10" t="s">
        <v>34</v>
      </c>
      <c r="N221" s="9" t="s">
        <v>22</v>
      </c>
    </row>
    <row r="222" spans="1:14" ht="12.75" customHeight="1">
      <c r="A222" s="11"/>
      <c r="B222" s="62" t="s">
        <v>35</v>
      </c>
      <c r="C222" s="63"/>
      <c r="D222" s="63"/>
      <c r="E222" s="63"/>
      <c r="F222" s="63"/>
      <c r="G222" s="63"/>
      <c r="H222" s="63"/>
      <c r="I222" s="63"/>
      <c r="J222" s="63"/>
      <c r="K222" s="63"/>
      <c r="L222" s="63"/>
      <c r="M222" s="63"/>
      <c r="N222" s="64"/>
    </row>
    <row r="223" spans="1:14" ht="12.75" customHeight="1">
      <c r="A223" s="11" t="s">
        <v>36</v>
      </c>
      <c r="B223" s="12">
        <v>-2.1</v>
      </c>
      <c r="C223" s="12">
        <v>-2.7</v>
      </c>
      <c r="D223" s="12">
        <v>4.7</v>
      </c>
      <c r="E223" s="12">
        <v>9.1</v>
      </c>
      <c r="F223" s="12">
        <v>17.2</v>
      </c>
      <c r="G223" s="12">
        <v>21.3</v>
      </c>
      <c r="H223" s="12">
        <v>20.3</v>
      </c>
      <c r="I223" s="12">
        <v>22.5</v>
      </c>
      <c r="J223" s="12">
        <v>15.4</v>
      </c>
      <c r="K223" s="12">
        <v>6.9</v>
      </c>
      <c r="L223" s="12">
        <v>5.9</v>
      </c>
      <c r="M223" s="12">
        <v>0.2</v>
      </c>
      <c r="N223" s="12">
        <v>9.9</v>
      </c>
    </row>
    <row r="224" spans="1:14" ht="12.75" customHeight="1">
      <c r="A224" s="11" t="s">
        <v>37</v>
      </c>
      <c r="B224" s="12">
        <v>-1.4</v>
      </c>
      <c r="C224" s="12">
        <v>-3.2</v>
      </c>
      <c r="D224" s="12">
        <v>5.2</v>
      </c>
      <c r="E224" s="12">
        <v>8.6999999999999993</v>
      </c>
      <c r="F224" s="12">
        <v>16.399999999999999</v>
      </c>
      <c r="G224" s="12">
        <v>20.8</v>
      </c>
      <c r="H224" s="12">
        <v>19.8</v>
      </c>
      <c r="I224" s="12">
        <v>21.5</v>
      </c>
      <c r="J224" s="12">
        <v>14.1</v>
      </c>
      <c r="K224" s="12">
        <v>5.9</v>
      </c>
      <c r="L224" s="12">
        <v>4.9000000000000004</v>
      </c>
      <c r="M224" s="12">
        <v>-0.2</v>
      </c>
      <c r="N224" s="12">
        <v>9.4</v>
      </c>
    </row>
    <row r="225" spans="1:14" ht="12.75" customHeight="1">
      <c r="A225" s="11" t="s">
        <v>38</v>
      </c>
      <c r="B225" s="12">
        <v>-0.7</v>
      </c>
      <c r="C225" s="12">
        <v>-2.5</v>
      </c>
      <c r="D225" s="12">
        <v>5.0999999999999996</v>
      </c>
      <c r="E225" s="12">
        <v>9.4</v>
      </c>
      <c r="F225" s="12">
        <v>16.399999999999999</v>
      </c>
      <c r="G225" s="12">
        <v>20.7</v>
      </c>
      <c r="H225" s="12">
        <v>19.5</v>
      </c>
      <c r="I225" s="12">
        <v>21.5</v>
      </c>
      <c r="J225" s="12">
        <v>14.5</v>
      </c>
      <c r="K225" s="12">
        <v>6.3</v>
      </c>
      <c r="L225" s="12">
        <v>5.2</v>
      </c>
      <c r="M225" s="12">
        <v>0.4</v>
      </c>
      <c r="N225" s="12">
        <v>9.6999999999999993</v>
      </c>
    </row>
    <row r="226" spans="1:14" ht="12.75" customHeight="1">
      <c r="A226" s="11" t="s">
        <v>39</v>
      </c>
      <c r="B226" s="12">
        <v>-2.2000000000000002</v>
      </c>
      <c r="C226" s="12">
        <v>-3</v>
      </c>
      <c r="D226" s="12">
        <v>4</v>
      </c>
      <c r="E226" s="12">
        <v>8.4</v>
      </c>
      <c r="F226" s="12">
        <v>16.7</v>
      </c>
      <c r="G226" s="12">
        <v>20.8</v>
      </c>
      <c r="H226" s="12">
        <v>19.7</v>
      </c>
      <c r="I226" s="12">
        <v>21.2</v>
      </c>
      <c r="J226" s="12">
        <v>14.7</v>
      </c>
      <c r="K226" s="12">
        <v>6.8</v>
      </c>
      <c r="L226" s="12">
        <v>6</v>
      </c>
      <c r="M226" s="12">
        <v>0.6</v>
      </c>
      <c r="N226" s="12">
        <v>9.5</v>
      </c>
    </row>
    <row r="227" spans="1:14" ht="12.75" customHeight="1">
      <c r="A227" s="11" t="s">
        <v>40</v>
      </c>
      <c r="B227" s="12">
        <v>-1.7</v>
      </c>
      <c r="C227" s="12">
        <v>-3.6</v>
      </c>
      <c r="D227" s="12">
        <v>4.4000000000000004</v>
      </c>
      <c r="E227" s="12">
        <v>8.4</v>
      </c>
      <c r="F227" s="12">
        <v>16.600000000000001</v>
      </c>
      <c r="G227" s="12">
        <v>20.8</v>
      </c>
      <c r="H227" s="12">
        <v>19.600000000000001</v>
      </c>
      <c r="I227" s="12">
        <v>21.1</v>
      </c>
      <c r="J227" s="12">
        <v>14.7</v>
      </c>
      <c r="K227" s="12">
        <v>5.9</v>
      </c>
      <c r="L227" s="12">
        <v>5.9</v>
      </c>
      <c r="M227" s="12">
        <v>0.3</v>
      </c>
      <c r="N227" s="12">
        <v>9.4</v>
      </c>
    </row>
    <row r="228" spans="1:14" ht="12.75" customHeight="1">
      <c r="A228" s="11" t="s">
        <v>41</v>
      </c>
      <c r="B228" s="12">
        <v>-2.2000000000000002</v>
      </c>
      <c r="C228" s="12">
        <v>-4.5</v>
      </c>
      <c r="D228" s="12">
        <v>4</v>
      </c>
      <c r="E228" s="12">
        <v>6.8</v>
      </c>
      <c r="F228" s="12">
        <v>14.1</v>
      </c>
      <c r="G228" s="12">
        <v>19.100000000000001</v>
      </c>
      <c r="H228" s="12">
        <v>17.8</v>
      </c>
      <c r="I228" s="12">
        <v>19.8</v>
      </c>
      <c r="J228" s="12">
        <v>13</v>
      </c>
      <c r="K228" s="12">
        <v>4.5999999999999996</v>
      </c>
      <c r="L228" s="12">
        <v>4.3</v>
      </c>
      <c r="M228" s="12">
        <v>0</v>
      </c>
      <c r="N228" s="12">
        <v>8.1</v>
      </c>
    </row>
    <row r="229" spans="1:14" ht="12.75" customHeight="1">
      <c r="A229" s="11" t="s">
        <v>42</v>
      </c>
      <c r="B229" s="12">
        <v>-4.8</v>
      </c>
      <c r="C229" s="12">
        <v>-5.8</v>
      </c>
      <c r="D229" s="12">
        <v>0.9</v>
      </c>
      <c r="E229" s="12">
        <v>3.4</v>
      </c>
      <c r="F229" s="12">
        <v>11.1</v>
      </c>
      <c r="G229" s="12">
        <v>16.100000000000001</v>
      </c>
      <c r="H229" s="12">
        <v>14.8</v>
      </c>
      <c r="I229" s="12">
        <v>17.600000000000001</v>
      </c>
      <c r="J229" s="12">
        <v>10.4</v>
      </c>
      <c r="K229" s="12">
        <v>1.5</v>
      </c>
      <c r="L229" s="12">
        <v>2.9</v>
      </c>
      <c r="M229" s="12">
        <v>-1.6</v>
      </c>
      <c r="N229" s="12">
        <v>5.5</v>
      </c>
    </row>
    <row r="230" spans="1:14" ht="12.75" customHeight="1">
      <c r="A230" s="11" t="s">
        <v>43</v>
      </c>
      <c r="B230" s="12">
        <v>-1.4</v>
      </c>
      <c r="C230" s="12">
        <v>-4.3</v>
      </c>
      <c r="D230" s="12">
        <v>4.8</v>
      </c>
      <c r="E230" s="12">
        <v>7.8</v>
      </c>
      <c r="F230" s="12">
        <v>15.3</v>
      </c>
      <c r="G230" s="12">
        <v>20.399999999999999</v>
      </c>
      <c r="H230" s="12">
        <v>19</v>
      </c>
      <c r="I230" s="12">
        <v>21.2</v>
      </c>
      <c r="J230" s="12">
        <v>13.3</v>
      </c>
      <c r="K230" s="12">
        <v>5.5</v>
      </c>
      <c r="L230" s="12">
        <v>4.4000000000000004</v>
      </c>
      <c r="M230" s="12">
        <v>0.1</v>
      </c>
      <c r="N230" s="12">
        <v>8.8000000000000007</v>
      </c>
    </row>
    <row r="231" spans="1:14" ht="12.75" customHeight="1">
      <c r="A231" s="11" t="s">
        <v>44</v>
      </c>
      <c r="B231" s="12">
        <v>-1.9</v>
      </c>
      <c r="C231" s="12">
        <v>-3.1</v>
      </c>
      <c r="D231" s="12">
        <v>5</v>
      </c>
      <c r="E231" s="12">
        <v>8.6</v>
      </c>
      <c r="F231" s="12">
        <v>17.100000000000001</v>
      </c>
      <c r="G231" s="12">
        <v>21.5</v>
      </c>
      <c r="H231" s="12">
        <v>21</v>
      </c>
      <c r="I231" s="12">
        <v>23.2</v>
      </c>
      <c r="J231" s="12">
        <v>15.2</v>
      </c>
      <c r="K231" s="12">
        <v>6.7</v>
      </c>
      <c r="L231" s="12">
        <v>5.9</v>
      </c>
      <c r="M231" s="12">
        <v>0.1</v>
      </c>
      <c r="N231" s="12">
        <v>9.9</v>
      </c>
    </row>
    <row r="232" spans="1:14" ht="12.75" customHeight="1">
      <c r="A232" s="11" t="s">
        <v>45</v>
      </c>
      <c r="B232" s="12">
        <v>-2.9</v>
      </c>
      <c r="C232" s="12">
        <v>-4.5999999999999996</v>
      </c>
      <c r="D232" s="12">
        <v>2.8</v>
      </c>
      <c r="E232" s="12">
        <v>6.6</v>
      </c>
      <c r="F232" s="12">
        <v>14.4</v>
      </c>
      <c r="G232" s="12">
        <v>18.7</v>
      </c>
      <c r="H232" s="12">
        <v>18</v>
      </c>
      <c r="I232" s="12">
        <v>19.100000000000001</v>
      </c>
      <c r="J232" s="12">
        <v>13.1</v>
      </c>
      <c r="K232" s="12">
        <v>4.8</v>
      </c>
      <c r="L232" s="12">
        <v>5.7</v>
      </c>
      <c r="M232" s="12">
        <v>0.2</v>
      </c>
      <c r="N232" s="12">
        <v>8</v>
      </c>
    </row>
    <row r="233" spans="1:14" ht="12.75" customHeight="1">
      <c r="A233" s="11" t="s">
        <v>46</v>
      </c>
      <c r="B233" s="12">
        <v>-7.4</v>
      </c>
      <c r="C233" s="12">
        <v>-8</v>
      </c>
      <c r="D233" s="12">
        <v>-1.8</v>
      </c>
      <c r="E233" s="12">
        <v>1.1000000000000001</v>
      </c>
      <c r="F233" s="12">
        <v>10.5</v>
      </c>
      <c r="G233" s="12">
        <v>13.6</v>
      </c>
      <c r="H233" s="12">
        <v>12.8</v>
      </c>
      <c r="I233" s="12">
        <v>14.8</v>
      </c>
      <c r="J233" s="12">
        <v>8.9</v>
      </c>
      <c r="K233" s="12">
        <v>-0.6</v>
      </c>
      <c r="L233" s="12">
        <v>1.5</v>
      </c>
      <c r="M233" s="12">
        <v>-3.6</v>
      </c>
      <c r="N233" s="12">
        <v>3.5</v>
      </c>
    </row>
    <row r="234" spans="1:14" ht="12.75" customHeight="1">
      <c r="A234" s="11" t="s">
        <v>47</v>
      </c>
      <c r="B234" s="12">
        <v>-4.5</v>
      </c>
      <c r="C234" s="12">
        <v>-4.9000000000000004</v>
      </c>
      <c r="D234" s="12">
        <v>2.5</v>
      </c>
      <c r="E234" s="12">
        <v>5.2</v>
      </c>
      <c r="F234" s="12">
        <v>12.4</v>
      </c>
      <c r="G234" s="12">
        <v>17.100000000000001</v>
      </c>
      <c r="H234" s="12">
        <v>16.2</v>
      </c>
      <c r="I234" s="12">
        <v>18.7</v>
      </c>
      <c r="J234" s="12">
        <v>12.1</v>
      </c>
      <c r="K234" s="12">
        <v>2.2000000000000002</v>
      </c>
      <c r="L234" s="12">
        <v>2.7</v>
      </c>
      <c r="M234" s="12">
        <v>-2.2000000000000002</v>
      </c>
      <c r="N234" s="12">
        <v>6.5</v>
      </c>
    </row>
    <row r="235" spans="1:14" ht="12.75" customHeight="1">
      <c r="A235" s="11" t="s">
        <v>48</v>
      </c>
      <c r="B235" s="12">
        <v>-2.6</v>
      </c>
      <c r="C235" s="12">
        <v>-4.2</v>
      </c>
      <c r="D235" s="12">
        <v>3.3</v>
      </c>
      <c r="E235" s="12">
        <v>8</v>
      </c>
      <c r="F235" s="12">
        <v>16.2</v>
      </c>
      <c r="G235" s="12">
        <v>20.7</v>
      </c>
      <c r="H235" s="12">
        <v>19.8</v>
      </c>
      <c r="I235" s="12">
        <v>20.399999999999999</v>
      </c>
      <c r="J235" s="12">
        <v>14.4</v>
      </c>
      <c r="K235" s="12">
        <v>6.4</v>
      </c>
      <c r="L235" s="12">
        <v>6.1</v>
      </c>
      <c r="M235" s="12">
        <v>0.9</v>
      </c>
      <c r="N235" s="12">
        <v>9.1</v>
      </c>
    </row>
    <row r="236" spans="1:14" ht="12.75" customHeight="1">
      <c r="A236" s="11" t="s">
        <v>49</v>
      </c>
      <c r="B236" s="12">
        <v>-2.5</v>
      </c>
      <c r="C236" s="12">
        <v>-3.3</v>
      </c>
      <c r="D236" s="12">
        <v>3.8</v>
      </c>
      <c r="E236" s="12">
        <v>8.6999999999999993</v>
      </c>
      <c r="F236" s="12">
        <v>16.8</v>
      </c>
      <c r="G236" s="12">
        <v>21.1</v>
      </c>
      <c r="H236" s="12">
        <v>20.100000000000001</v>
      </c>
      <c r="I236" s="12">
        <v>21.5</v>
      </c>
      <c r="J236" s="12">
        <v>14.6</v>
      </c>
      <c r="K236" s="12">
        <v>6.3</v>
      </c>
      <c r="L236" s="12">
        <v>5.6</v>
      </c>
      <c r="M236" s="12">
        <v>-0.5</v>
      </c>
      <c r="N236" s="12">
        <v>9.4</v>
      </c>
    </row>
    <row r="237" spans="1:14" ht="12.75" customHeight="1">
      <c r="A237" s="11" t="s">
        <v>50</v>
      </c>
      <c r="B237" s="12">
        <v>0</v>
      </c>
      <c r="C237" s="12">
        <v>-1.5</v>
      </c>
      <c r="D237" s="12">
        <v>6.5</v>
      </c>
      <c r="E237" s="12">
        <v>9.8000000000000007</v>
      </c>
      <c r="F237" s="12">
        <v>17</v>
      </c>
      <c r="G237" s="12">
        <v>21.7</v>
      </c>
      <c r="H237" s="12">
        <v>20.7</v>
      </c>
      <c r="I237" s="12">
        <v>22.7</v>
      </c>
      <c r="J237" s="12">
        <v>15.8</v>
      </c>
      <c r="K237" s="12">
        <v>7.2</v>
      </c>
      <c r="L237" s="12">
        <v>6.2</v>
      </c>
      <c r="M237" s="12">
        <v>1.6</v>
      </c>
      <c r="N237" s="15">
        <v>10.6</v>
      </c>
    </row>
    <row r="238" spans="1:14" ht="12.75" customHeight="1">
      <c r="A238" s="11" t="s">
        <v>51</v>
      </c>
      <c r="B238" s="12">
        <v>-1.6</v>
      </c>
      <c r="C238" s="12">
        <v>-3.4</v>
      </c>
      <c r="D238" s="12">
        <v>4.5999999999999996</v>
      </c>
      <c r="E238" s="12">
        <v>8.1</v>
      </c>
      <c r="F238" s="12">
        <v>15.3</v>
      </c>
      <c r="G238" s="12">
        <v>20.100000000000001</v>
      </c>
      <c r="H238" s="12">
        <v>19.100000000000001</v>
      </c>
      <c r="I238" s="12">
        <v>21.1</v>
      </c>
      <c r="J238" s="12">
        <v>14.3</v>
      </c>
      <c r="K238" s="12">
        <v>5.5</v>
      </c>
      <c r="L238" s="12">
        <v>4.5</v>
      </c>
      <c r="M238" s="12">
        <v>-0.1</v>
      </c>
      <c r="N238" s="14">
        <v>9</v>
      </c>
    </row>
    <row r="239" spans="1:14" ht="12.75" customHeight="1">
      <c r="A239" s="11" t="s">
        <v>52</v>
      </c>
      <c r="B239" s="12">
        <v>-3</v>
      </c>
      <c r="C239" s="12">
        <v>-5.5</v>
      </c>
      <c r="D239" s="12">
        <v>3.1</v>
      </c>
      <c r="E239" s="12">
        <v>6.5</v>
      </c>
      <c r="F239" s="12">
        <v>14.7</v>
      </c>
      <c r="G239" s="12">
        <v>18.600000000000001</v>
      </c>
      <c r="H239" s="12">
        <v>18.100000000000001</v>
      </c>
      <c r="I239" s="12">
        <v>20.399999999999999</v>
      </c>
      <c r="J239" s="12">
        <v>13.5</v>
      </c>
      <c r="K239" s="12">
        <v>5.2</v>
      </c>
      <c r="L239" s="12">
        <v>5.3</v>
      </c>
      <c r="M239" s="12">
        <v>-0.7</v>
      </c>
      <c r="N239" s="12">
        <v>8</v>
      </c>
    </row>
    <row r="240" spans="1:14" ht="12.75" customHeight="1">
      <c r="A240" s="11" t="s">
        <v>53</v>
      </c>
      <c r="B240" s="12">
        <v>-1.4</v>
      </c>
      <c r="C240" s="12">
        <v>-3.2</v>
      </c>
      <c r="D240" s="12">
        <v>4.5999999999999996</v>
      </c>
      <c r="E240" s="12">
        <v>8.9</v>
      </c>
      <c r="F240" s="12">
        <v>16.600000000000001</v>
      </c>
      <c r="G240" s="12">
        <v>20.7</v>
      </c>
      <c r="H240" s="12">
        <v>19.899999999999999</v>
      </c>
      <c r="I240" s="12">
        <v>21.8</v>
      </c>
      <c r="J240" s="12">
        <v>14.9</v>
      </c>
      <c r="K240" s="12">
        <v>6.2</v>
      </c>
      <c r="L240" s="12">
        <v>5.8</v>
      </c>
      <c r="M240" s="12">
        <v>0.4</v>
      </c>
      <c r="N240" s="12">
        <v>9.6</v>
      </c>
    </row>
    <row r="241" spans="1:14" ht="12.75" customHeight="1">
      <c r="A241" s="11" t="s">
        <v>54</v>
      </c>
      <c r="B241" s="12">
        <v>-3.7</v>
      </c>
      <c r="C241" s="12">
        <v>-5</v>
      </c>
      <c r="D241" s="12">
        <v>2.5</v>
      </c>
      <c r="E241" s="12">
        <v>5.4</v>
      </c>
      <c r="F241" s="12">
        <v>13.9</v>
      </c>
      <c r="G241" s="12">
        <v>18.3</v>
      </c>
      <c r="H241" s="12">
        <v>16.8</v>
      </c>
      <c r="I241" s="12">
        <v>19.399999999999999</v>
      </c>
      <c r="J241" s="12">
        <v>12.1</v>
      </c>
      <c r="K241" s="12">
        <v>3.2</v>
      </c>
      <c r="L241" s="12">
        <v>3.7</v>
      </c>
      <c r="M241" s="12">
        <v>-1.8</v>
      </c>
      <c r="N241" s="12">
        <v>7.1</v>
      </c>
    </row>
    <row r="242" spans="1:14" ht="12.75" customHeight="1">
      <c r="A242" s="11" t="s">
        <v>55</v>
      </c>
      <c r="B242" s="12">
        <v>-2.5</v>
      </c>
      <c r="C242" s="12">
        <v>-4.7</v>
      </c>
      <c r="D242" s="12">
        <v>3.6</v>
      </c>
      <c r="E242" s="12">
        <v>7.3</v>
      </c>
      <c r="F242" s="12">
        <v>15</v>
      </c>
      <c r="G242" s="12">
        <v>19.7</v>
      </c>
      <c r="H242" s="12">
        <v>18.399999999999999</v>
      </c>
      <c r="I242" s="12">
        <v>20.6</v>
      </c>
      <c r="J242" s="12">
        <v>13.1</v>
      </c>
      <c r="K242" s="12">
        <v>4.8</v>
      </c>
      <c r="L242" s="12">
        <v>4</v>
      </c>
      <c r="M242" s="12">
        <v>-1.7</v>
      </c>
      <c r="N242" s="12">
        <v>8.1</v>
      </c>
    </row>
    <row r="243" spans="1:14" ht="12.75" customHeight="1">
      <c r="A243" s="11" t="s">
        <v>56</v>
      </c>
      <c r="B243" s="12">
        <v>-2.4</v>
      </c>
      <c r="C243" s="12">
        <v>-4.9000000000000004</v>
      </c>
      <c r="D243" s="12">
        <v>3.2</v>
      </c>
      <c r="E243" s="12">
        <v>6.9</v>
      </c>
      <c r="F243" s="12">
        <v>15.4</v>
      </c>
      <c r="G243" s="12">
        <v>19.600000000000001</v>
      </c>
      <c r="H243" s="12">
        <v>18.3</v>
      </c>
      <c r="I243" s="12">
        <v>20.2</v>
      </c>
      <c r="J243" s="12">
        <v>12.1</v>
      </c>
      <c r="K243" s="12">
        <v>5</v>
      </c>
      <c r="L243" s="12">
        <v>4.5999999999999996</v>
      </c>
      <c r="M243" s="12">
        <v>-1.4</v>
      </c>
      <c r="N243" s="12">
        <v>8.1</v>
      </c>
    </row>
    <row r="244" spans="1:14" ht="12.75" customHeight="1">
      <c r="A244" s="11" t="s">
        <v>57</v>
      </c>
      <c r="B244" s="12">
        <v>-1.6</v>
      </c>
      <c r="C244" s="12">
        <v>-2.2000000000000002</v>
      </c>
      <c r="D244" s="12">
        <v>5.3</v>
      </c>
      <c r="E244" s="12">
        <v>9.6999999999999993</v>
      </c>
      <c r="F244" s="12">
        <v>17.5</v>
      </c>
      <c r="G244" s="12">
        <v>21.6</v>
      </c>
      <c r="H244" s="12">
        <v>20.6</v>
      </c>
      <c r="I244" s="12">
        <v>22.6</v>
      </c>
      <c r="J244" s="12">
        <v>15.4</v>
      </c>
      <c r="K244" s="12">
        <v>7.2</v>
      </c>
      <c r="L244" s="12">
        <v>6.4</v>
      </c>
      <c r="M244" s="12">
        <v>0.6</v>
      </c>
      <c r="N244" s="12">
        <v>10.3</v>
      </c>
    </row>
    <row r="245" spans="1:14" ht="12.75" customHeight="1">
      <c r="A245" s="13"/>
      <c r="B245" s="62" t="s">
        <v>58</v>
      </c>
      <c r="C245" s="63"/>
      <c r="D245" s="63"/>
      <c r="E245" s="63"/>
      <c r="F245" s="63"/>
      <c r="G245" s="63"/>
      <c r="H245" s="63"/>
      <c r="I245" s="63"/>
      <c r="J245" s="63"/>
      <c r="K245" s="63"/>
      <c r="L245" s="63"/>
      <c r="M245" s="63"/>
      <c r="N245" s="64"/>
    </row>
    <row r="246" spans="1:14" ht="12.75" customHeight="1">
      <c r="A246" s="11" t="s">
        <v>36</v>
      </c>
      <c r="B246" s="12">
        <v>26.6</v>
      </c>
      <c r="C246" s="12">
        <v>4.3</v>
      </c>
      <c r="D246" s="12">
        <v>4.0999999999999996</v>
      </c>
      <c r="E246" s="12">
        <v>22.4</v>
      </c>
      <c r="F246" s="12">
        <v>92.8</v>
      </c>
      <c r="G246" s="12">
        <v>59.8</v>
      </c>
      <c r="H246" s="12">
        <v>66.099999999999994</v>
      </c>
      <c r="I246" s="12">
        <v>37</v>
      </c>
      <c r="J246" s="12">
        <v>24.3</v>
      </c>
      <c r="K246" s="12">
        <v>58.5</v>
      </c>
      <c r="L246" s="12">
        <v>32.4</v>
      </c>
      <c r="M246" s="12">
        <v>54.3</v>
      </c>
      <c r="N246" s="12">
        <v>482.6</v>
      </c>
    </row>
    <row r="247" spans="1:14" ht="12.75" customHeight="1">
      <c r="A247" s="11" t="s">
        <v>37</v>
      </c>
      <c r="B247" s="12">
        <v>49.3</v>
      </c>
      <c r="C247" s="12">
        <v>4.8</v>
      </c>
      <c r="D247" s="12">
        <v>22.4</v>
      </c>
      <c r="E247" s="12">
        <v>17.5</v>
      </c>
      <c r="F247" s="12">
        <v>63.5</v>
      </c>
      <c r="G247" s="12">
        <v>85.9</v>
      </c>
      <c r="H247" s="12">
        <v>56.6</v>
      </c>
      <c r="I247" s="12">
        <v>14.9</v>
      </c>
      <c r="J247" s="12">
        <v>40.5</v>
      </c>
      <c r="K247" s="12">
        <v>79.5</v>
      </c>
      <c r="L247" s="12">
        <v>15.4</v>
      </c>
      <c r="M247" s="12">
        <v>38.5</v>
      </c>
      <c r="N247" s="12">
        <v>488.8</v>
      </c>
    </row>
    <row r="248" spans="1:14" ht="12.75" customHeight="1">
      <c r="A248" s="11" t="s">
        <v>38</v>
      </c>
      <c r="B248" s="12">
        <v>17.100000000000001</v>
      </c>
      <c r="C248" s="12">
        <v>4.7</v>
      </c>
      <c r="D248" s="12">
        <v>3.5</v>
      </c>
      <c r="E248" s="12">
        <v>14.5</v>
      </c>
      <c r="F248" s="12">
        <v>48.8</v>
      </c>
      <c r="G248" s="12">
        <v>40.700000000000003</v>
      </c>
      <c r="H248" s="12">
        <v>79.599999999999994</v>
      </c>
      <c r="I248" s="12">
        <v>7.1</v>
      </c>
      <c r="J248" s="12">
        <v>20.7</v>
      </c>
      <c r="K248" s="12">
        <v>13.2</v>
      </c>
      <c r="L248" s="12">
        <v>5.4</v>
      </c>
      <c r="M248" s="12">
        <v>18.399999999999999</v>
      </c>
      <c r="N248" s="12">
        <v>273.7</v>
      </c>
    </row>
    <row r="249" spans="1:14" ht="12.75" customHeight="1">
      <c r="A249" s="11" t="s">
        <v>39</v>
      </c>
      <c r="B249" s="12">
        <v>26.7</v>
      </c>
      <c r="C249" s="12">
        <v>5.6</v>
      </c>
      <c r="D249" s="12">
        <v>7.9</v>
      </c>
      <c r="E249" s="12">
        <v>36.299999999999997</v>
      </c>
      <c r="F249" s="12">
        <v>52</v>
      </c>
      <c r="G249" s="12">
        <v>8</v>
      </c>
      <c r="H249" s="12">
        <v>113.2</v>
      </c>
      <c r="I249" s="12">
        <v>15</v>
      </c>
      <c r="J249" s="12">
        <v>35</v>
      </c>
      <c r="K249" s="12">
        <v>58</v>
      </c>
      <c r="L249" s="12">
        <v>34.799999999999997</v>
      </c>
      <c r="M249" s="12">
        <v>54.9</v>
      </c>
      <c r="N249" s="12">
        <v>447.4</v>
      </c>
    </row>
    <row r="250" spans="1:14" ht="12.75" customHeight="1">
      <c r="A250" s="11" t="s">
        <v>40</v>
      </c>
      <c r="B250" s="12">
        <v>44.4</v>
      </c>
      <c r="C250" s="12">
        <v>14.1</v>
      </c>
      <c r="D250" s="12">
        <v>12.2</v>
      </c>
      <c r="E250" s="12">
        <v>30.4</v>
      </c>
      <c r="F250" s="12">
        <v>97</v>
      </c>
      <c r="G250" s="12">
        <v>20.399999999999999</v>
      </c>
      <c r="H250" s="12">
        <v>81.900000000000006</v>
      </c>
      <c r="I250" s="12">
        <v>41.2</v>
      </c>
      <c r="J250" s="12">
        <v>37.9</v>
      </c>
      <c r="K250" s="12">
        <v>40.1</v>
      </c>
      <c r="L250" s="12">
        <v>16.399999999999999</v>
      </c>
      <c r="M250" s="12">
        <v>54.5</v>
      </c>
      <c r="N250" s="12">
        <v>490.5</v>
      </c>
    </row>
    <row r="251" spans="1:14" ht="12.75" customHeight="1">
      <c r="A251" s="11" t="s">
        <v>41</v>
      </c>
      <c r="B251" s="12">
        <v>55.1</v>
      </c>
      <c r="C251" s="12">
        <v>8</v>
      </c>
      <c r="D251" s="12">
        <v>11.8</v>
      </c>
      <c r="E251" s="12">
        <v>30.4</v>
      </c>
      <c r="F251" s="12">
        <v>74</v>
      </c>
      <c r="G251" s="12">
        <v>46.3</v>
      </c>
      <c r="H251" s="12">
        <v>59.6</v>
      </c>
      <c r="I251" s="12">
        <v>25.7</v>
      </c>
      <c r="J251" s="12">
        <v>44.3</v>
      </c>
      <c r="K251" s="12">
        <v>47.4</v>
      </c>
      <c r="L251" s="12">
        <v>10.4</v>
      </c>
      <c r="M251" s="12">
        <v>27.8</v>
      </c>
      <c r="N251" s="12">
        <v>440.8</v>
      </c>
    </row>
    <row r="252" spans="1:14" ht="12.75" customHeight="1">
      <c r="A252" s="11" t="s">
        <v>42</v>
      </c>
      <c r="B252" s="12">
        <v>163.19999999999999</v>
      </c>
      <c r="C252" s="12">
        <v>46.9</v>
      </c>
      <c r="D252" s="12">
        <v>32.9</v>
      </c>
      <c r="E252" s="12">
        <v>52.4</v>
      </c>
      <c r="F252" s="12">
        <v>107.6</v>
      </c>
      <c r="G252" s="12">
        <v>55.8</v>
      </c>
      <c r="H252" s="12">
        <v>116.9</v>
      </c>
      <c r="I252" s="12">
        <v>51.4</v>
      </c>
      <c r="J252" s="12">
        <v>18.899999999999999</v>
      </c>
      <c r="K252" s="12">
        <v>130</v>
      </c>
      <c r="L252" s="12">
        <v>19.8</v>
      </c>
      <c r="M252" s="12">
        <v>109.4</v>
      </c>
      <c r="N252" s="12">
        <v>905.2</v>
      </c>
    </row>
    <row r="253" spans="1:14" ht="12.75" customHeight="1">
      <c r="A253" s="11" t="s">
        <v>43</v>
      </c>
      <c r="B253" s="12">
        <v>49.4</v>
      </c>
      <c r="C253" s="12">
        <v>12.8</v>
      </c>
      <c r="D253" s="12">
        <v>12</v>
      </c>
      <c r="E253" s="12">
        <v>12.4</v>
      </c>
      <c r="F253" s="12">
        <v>37.4</v>
      </c>
      <c r="G253" s="12">
        <v>50</v>
      </c>
      <c r="H253" s="12">
        <v>55</v>
      </c>
      <c r="I253" s="12">
        <v>21.8</v>
      </c>
      <c r="J253" s="12">
        <v>16</v>
      </c>
      <c r="K253" s="12">
        <v>44</v>
      </c>
      <c r="L253" s="12">
        <v>14.6</v>
      </c>
      <c r="M253" s="12">
        <v>38.4</v>
      </c>
      <c r="N253" s="12">
        <v>363.8</v>
      </c>
    </row>
    <row r="254" spans="1:14" ht="12.75" customHeight="1">
      <c r="A254" s="11" t="s">
        <v>44</v>
      </c>
      <c r="B254" s="12">
        <v>32.200000000000003</v>
      </c>
      <c r="C254" s="12">
        <v>1.2</v>
      </c>
      <c r="D254" s="12">
        <v>9</v>
      </c>
      <c r="E254" s="12">
        <v>16.899999999999999</v>
      </c>
      <c r="F254" s="12">
        <v>75</v>
      </c>
      <c r="G254" s="12">
        <v>57.6</v>
      </c>
      <c r="H254" s="12">
        <v>39.5</v>
      </c>
      <c r="I254" s="12">
        <v>26.3</v>
      </c>
      <c r="J254" s="12">
        <v>31</v>
      </c>
      <c r="K254" s="12">
        <v>51.2</v>
      </c>
      <c r="L254" s="12">
        <v>26.7</v>
      </c>
      <c r="M254" s="12">
        <v>35.6</v>
      </c>
      <c r="N254" s="12">
        <v>402.2</v>
      </c>
    </row>
    <row r="255" spans="1:14" ht="12.75" customHeight="1">
      <c r="A255" s="11" t="s">
        <v>45</v>
      </c>
      <c r="B255" s="12">
        <v>85.6</v>
      </c>
      <c r="C255" s="12">
        <v>15.7</v>
      </c>
      <c r="D255" s="12">
        <v>27.7</v>
      </c>
      <c r="E255" s="12">
        <v>41.6</v>
      </c>
      <c r="F255" s="12">
        <v>67.599999999999994</v>
      </c>
      <c r="G255" s="12">
        <v>26.5</v>
      </c>
      <c r="H255" s="12">
        <v>85.7</v>
      </c>
      <c r="I255" s="12">
        <v>14.5</v>
      </c>
      <c r="J255" s="12">
        <v>52.5</v>
      </c>
      <c r="K255" s="12">
        <v>61.7</v>
      </c>
      <c r="L255" s="12">
        <v>21.9</v>
      </c>
      <c r="M255" s="12">
        <v>45.8</v>
      </c>
      <c r="N255" s="12">
        <v>546.79999999999995</v>
      </c>
    </row>
    <row r="256" spans="1:14" ht="12.75" customHeight="1">
      <c r="A256" s="11" t="s">
        <v>46</v>
      </c>
      <c r="B256" s="12">
        <v>76.3</v>
      </c>
      <c r="C256" s="12">
        <v>37</v>
      </c>
      <c r="D256" s="12">
        <v>82</v>
      </c>
      <c r="E256" s="12">
        <v>86.8</v>
      </c>
      <c r="F256" s="12">
        <v>99.6</v>
      </c>
      <c r="G256" s="12">
        <v>33.1</v>
      </c>
      <c r="H256" s="12">
        <v>215</v>
      </c>
      <c r="I256" s="12">
        <v>38</v>
      </c>
      <c r="J256" s="12">
        <v>87.1</v>
      </c>
      <c r="K256" s="12">
        <v>154.4</v>
      </c>
      <c r="L256" s="12">
        <v>27.2</v>
      </c>
      <c r="M256" s="12">
        <v>82.8</v>
      </c>
      <c r="N256" s="12">
        <v>1019.3</v>
      </c>
    </row>
    <row r="257" spans="1:14" ht="12.75" customHeight="1">
      <c r="A257" s="11" t="s">
        <v>47</v>
      </c>
      <c r="B257" s="12">
        <v>24.4</v>
      </c>
      <c r="C257" s="12">
        <v>13.1</v>
      </c>
      <c r="D257" s="12">
        <v>8</v>
      </c>
      <c r="E257" s="12">
        <v>22.9</v>
      </c>
      <c r="F257" s="12">
        <v>45.2</v>
      </c>
      <c r="G257" s="12">
        <v>39.1</v>
      </c>
      <c r="H257" s="12">
        <v>95.9</v>
      </c>
      <c r="I257" s="12">
        <v>6.5</v>
      </c>
      <c r="J257" s="12">
        <v>20.5</v>
      </c>
      <c r="K257" s="12">
        <v>28.1</v>
      </c>
      <c r="L257" s="12">
        <v>8.3000000000000007</v>
      </c>
      <c r="M257" s="12">
        <v>18</v>
      </c>
      <c r="N257" s="12">
        <v>330</v>
      </c>
    </row>
    <row r="258" spans="1:14" ht="12.75" customHeight="1">
      <c r="A258" s="11" t="s">
        <v>48</v>
      </c>
      <c r="B258" s="12">
        <v>15.4</v>
      </c>
      <c r="C258" s="12">
        <v>4.2</v>
      </c>
      <c r="D258" s="12">
        <v>14.6</v>
      </c>
      <c r="E258" s="12">
        <v>25</v>
      </c>
      <c r="F258" s="12">
        <v>54.5</v>
      </c>
      <c r="G258" s="12">
        <v>30.5</v>
      </c>
      <c r="H258" s="12">
        <v>109</v>
      </c>
      <c r="I258" s="12">
        <v>19.8</v>
      </c>
      <c r="J258" s="12">
        <v>40.799999999999997</v>
      </c>
      <c r="K258" s="12">
        <v>87.9</v>
      </c>
      <c r="L258" s="12">
        <v>35.799999999999997</v>
      </c>
      <c r="M258" s="12">
        <v>32.1</v>
      </c>
      <c r="N258" s="12">
        <v>469.6</v>
      </c>
    </row>
    <row r="259" spans="1:14" ht="12.75" customHeight="1">
      <c r="A259" s="11" t="s">
        <v>49</v>
      </c>
      <c r="B259" s="12">
        <v>30.7</v>
      </c>
      <c r="C259" s="12">
        <v>2</v>
      </c>
      <c r="D259" s="12">
        <v>4.8</v>
      </c>
      <c r="E259" s="12">
        <v>32.200000000000003</v>
      </c>
      <c r="F259" s="12">
        <v>86.8</v>
      </c>
      <c r="G259" s="12">
        <v>4.9000000000000004</v>
      </c>
      <c r="H259" s="12">
        <v>95.8</v>
      </c>
      <c r="I259" s="12">
        <v>23.3</v>
      </c>
      <c r="J259" s="12">
        <v>25.1</v>
      </c>
      <c r="K259" s="12">
        <v>60.7</v>
      </c>
      <c r="L259" s="12">
        <v>32.6</v>
      </c>
      <c r="M259" s="12">
        <v>49.9</v>
      </c>
      <c r="N259" s="12">
        <v>448.8</v>
      </c>
    </row>
    <row r="260" spans="1:14" ht="12.75" customHeight="1">
      <c r="A260" s="11" t="s">
        <v>50</v>
      </c>
      <c r="B260" s="12">
        <v>20</v>
      </c>
      <c r="C260" s="12">
        <v>3.7</v>
      </c>
      <c r="D260" s="12">
        <v>4.4000000000000004</v>
      </c>
      <c r="E260" s="12">
        <v>21.1</v>
      </c>
      <c r="F260" s="12">
        <v>59</v>
      </c>
      <c r="G260" s="12">
        <v>29.2</v>
      </c>
      <c r="H260" s="12">
        <v>48.1</v>
      </c>
      <c r="I260" s="12">
        <v>21.9</v>
      </c>
      <c r="J260" s="12">
        <v>11.7</v>
      </c>
      <c r="K260" s="12">
        <v>13.2</v>
      </c>
      <c r="L260" s="12">
        <v>6.9</v>
      </c>
      <c r="M260" s="12">
        <v>16.3</v>
      </c>
      <c r="N260" s="12">
        <v>255.5</v>
      </c>
    </row>
    <row r="261" spans="1:14" ht="12.75" customHeight="1">
      <c r="A261" s="11" t="s">
        <v>51</v>
      </c>
      <c r="B261" s="12">
        <v>20.3</v>
      </c>
      <c r="C261" s="12">
        <v>3.8</v>
      </c>
      <c r="D261" s="12">
        <v>6</v>
      </c>
      <c r="E261" s="12">
        <v>22.9</v>
      </c>
      <c r="F261" s="12">
        <v>71.099999999999994</v>
      </c>
      <c r="G261" s="12">
        <v>25.6</v>
      </c>
      <c r="H261" s="12">
        <v>74.400000000000006</v>
      </c>
      <c r="I261" s="12">
        <v>16.100000000000001</v>
      </c>
      <c r="J261" s="12">
        <v>24.7</v>
      </c>
      <c r="K261" s="12">
        <v>15.7</v>
      </c>
      <c r="L261" s="12">
        <v>8.9</v>
      </c>
      <c r="M261" s="12">
        <v>18.600000000000001</v>
      </c>
      <c r="N261" s="12">
        <v>308.10000000000002</v>
      </c>
    </row>
    <row r="262" spans="1:14" ht="12.75" customHeight="1">
      <c r="A262" s="11" t="s">
        <v>52</v>
      </c>
      <c r="B262" s="12">
        <v>60.5</v>
      </c>
      <c r="C262" s="12">
        <v>16.399999999999999</v>
      </c>
      <c r="D262" s="12">
        <v>9.6</v>
      </c>
      <c r="E262" s="12">
        <v>35.799999999999997</v>
      </c>
      <c r="F262" s="12">
        <v>102.4</v>
      </c>
      <c r="G262" s="12">
        <v>33.9</v>
      </c>
      <c r="H262" s="12">
        <v>84</v>
      </c>
      <c r="I262" s="12">
        <v>53.1</v>
      </c>
      <c r="J262" s="12">
        <v>36.9</v>
      </c>
      <c r="K262" s="12">
        <v>71.099999999999994</v>
      </c>
      <c r="L262" s="12">
        <v>21.5</v>
      </c>
      <c r="M262" s="12">
        <v>55.9</v>
      </c>
      <c r="N262" s="12">
        <v>581.1</v>
      </c>
    </row>
    <row r="263" spans="1:14" ht="12.75" customHeight="1">
      <c r="A263" s="11" t="s">
        <v>53</v>
      </c>
      <c r="B263" s="12">
        <v>36.200000000000003</v>
      </c>
      <c r="C263" s="12">
        <v>12.2</v>
      </c>
      <c r="D263" s="12">
        <v>11.9</v>
      </c>
      <c r="E263" s="12">
        <v>26.1</v>
      </c>
      <c r="F263" s="12">
        <v>91.6</v>
      </c>
      <c r="G263" s="12">
        <v>35.299999999999997</v>
      </c>
      <c r="H263" s="12">
        <v>64.900000000000006</v>
      </c>
      <c r="I263" s="12">
        <v>35.4</v>
      </c>
      <c r="J263" s="12">
        <v>41.4</v>
      </c>
      <c r="K263" s="12">
        <v>26.2</v>
      </c>
      <c r="L263" s="12">
        <v>8.6999999999999993</v>
      </c>
      <c r="M263" s="12">
        <v>43</v>
      </c>
      <c r="N263" s="12">
        <v>432.9</v>
      </c>
    </row>
    <row r="264" spans="1:14" ht="12.75" customHeight="1">
      <c r="A264" s="11" t="s">
        <v>54</v>
      </c>
      <c r="B264" s="12">
        <v>59.4</v>
      </c>
      <c r="C264" s="12">
        <v>15.1</v>
      </c>
      <c r="D264" s="12">
        <v>25.6</v>
      </c>
      <c r="E264" s="12">
        <v>37.5</v>
      </c>
      <c r="F264" s="12">
        <v>129.6</v>
      </c>
      <c r="G264" s="12">
        <v>20.3</v>
      </c>
      <c r="H264" s="12">
        <v>105.4</v>
      </c>
      <c r="I264" s="12">
        <v>32.9</v>
      </c>
      <c r="J264" s="12">
        <v>53.9</v>
      </c>
      <c r="K264" s="12">
        <v>86.6</v>
      </c>
      <c r="L264" s="12">
        <v>18.899999999999999</v>
      </c>
      <c r="M264" s="12">
        <v>80.599999999999994</v>
      </c>
      <c r="N264" s="12">
        <v>665.8</v>
      </c>
    </row>
    <row r="265" spans="1:14" ht="12.75" customHeight="1">
      <c r="A265" s="11" t="s">
        <v>55</v>
      </c>
      <c r="B265" s="12">
        <v>40.700000000000003</v>
      </c>
      <c r="C265" s="12">
        <v>9</v>
      </c>
      <c r="D265" s="12">
        <v>11.7</v>
      </c>
      <c r="E265" s="12">
        <v>23.6</v>
      </c>
      <c r="F265" s="12">
        <v>89.9</v>
      </c>
      <c r="G265" s="12">
        <v>25.6</v>
      </c>
      <c r="H265" s="12">
        <v>62.1</v>
      </c>
      <c r="I265" s="12">
        <v>29.8</v>
      </c>
      <c r="J265" s="12">
        <v>14.7</v>
      </c>
      <c r="K265" s="12">
        <v>69.7</v>
      </c>
      <c r="L265" s="12">
        <v>14.6</v>
      </c>
      <c r="M265" s="12">
        <v>37.200000000000003</v>
      </c>
      <c r="N265" s="12">
        <v>428.6</v>
      </c>
    </row>
    <row r="266" spans="1:14" ht="12.75" customHeight="1">
      <c r="A266" s="11" t="s">
        <v>56</v>
      </c>
      <c r="B266" s="12">
        <v>33.4</v>
      </c>
      <c r="C266" s="12">
        <v>9.8000000000000007</v>
      </c>
      <c r="D266" s="12">
        <v>7.3</v>
      </c>
      <c r="E266" s="12">
        <v>23.8</v>
      </c>
      <c r="F266" s="12">
        <v>73.900000000000006</v>
      </c>
      <c r="G266" s="12">
        <v>16.600000000000001</v>
      </c>
      <c r="H266" s="12">
        <v>70.2</v>
      </c>
      <c r="I266" s="12">
        <v>26.3</v>
      </c>
      <c r="J266" s="12">
        <v>28.8</v>
      </c>
      <c r="K266" s="12">
        <v>62.3</v>
      </c>
      <c r="L266" s="12">
        <v>21.5</v>
      </c>
      <c r="M266" s="12">
        <v>55.8</v>
      </c>
      <c r="N266" s="12">
        <v>429.7</v>
      </c>
    </row>
    <row r="267" spans="1:14" ht="12.75" customHeight="1">
      <c r="A267" s="11" t="s">
        <v>57</v>
      </c>
      <c r="B267" s="12">
        <v>29.2</v>
      </c>
      <c r="C267" s="12">
        <v>0.9</v>
      </c>
      <c r="D267" s="12">
        <v>3.6</v>
      </c>
      <c r="E267" s="12">
        <v>18.399999999999999</v>
      </c>
      <c r="F267" s="12">
        <v>51</v>
      </c>
      <c r="G267" s="12">
        <v>26</v>
      </c>
      <c r="H267" s="12">
        <v>47.7</v>
      </c>
      <c r="I267" s="12">
        <v>29.7</v>
      </c>
      <c r="J267" s="12">
        <v>24.5</v>
      </c>
      <c r="K267" s="12">
        <v>51.1</v>
      </c>
      <c r="L267" s="12">
        <v>25.3</v>
      </c>
      <c r="M267" s="12">
        <v>50.7</v>
      </c>
      <c r="N267" s="12">
        <v>358.1</v>
      </c>
    </row>
    <row r="268" spans="1:14" ht="12.75" customHeight="1">
      <c r="A268" s="13"/>
      <c r="B268" s="62" t="s">
        <v>59</v>
      </c>
      <c r="C268" s="63"/>
      <c r="D268" s="63"/>
      <c r="E268" s="63"/>
      <c r="F268" s="63"/>
      <c r="G268" s="63"/>
      <c r="H268" s="63"/>
      <c r="I268" s="63"/>
      <c r="J268" s="63"/>
      <c r="K268" s="63"/>
      <c r="L268" s="63"/>
      <c r="M268" s="63"/>
      <c r="N268" s="64"/>
    </row>
    <row r="269" spans="1:14" ht="12.75" customHeight="1">
      <c r="A269" s="11" t="s">
        <v>36</v>
      </c>
      <c r="B269" s="12">
        <v>42.2</v>
      </c>
      <c r="C269" s="12">
        <v>146.30000000000001</v>
      </c>
      <c r="D269" s="12">
        <v>177.4</v>
      </c>
      <c r="E269" s="12">
        <v>226.7</v>
      </c>
      <c r="F269" s="12">
        <v>294.7</v>
      </c>
      <c r="G269" s="12">
        <v>319.2</v>
      </c>
      <c r="H269" s="12">
        <v>230.2</v>
      </c>
      <c r="I269" s="12">
        <v>320.3</v>
      </c>
      <c r="J269" s="12">
        <v>214.8</v>
      </c>
      <c r="K269" s="12">
        <v>104.4</v>
      </c>
      <c r="L269" s="12">
        <v>59</v>
      </c>
      <c r="M269" s="12">
        <v>62.5</v>
      </c>
      <c r="N269" s="12">
        <v>2197.6999999999998</v>
      </c>
    </row>
    <row r="270" spans="1:14" ht="12.75" customHeight="1">
      <c r="A270" s="11" t="s">
        <v>37</v>
      </c>
      <c r="B270" s="12">
        <v>55.3</v>
      </c>
      <c r="C270" s="12">
        <v>102</v>
      </c>
      <c r="D270" s="12">
        <v>152.30000000000001</v>
      </c>
      <c r="E270" s="12">
        <v>210.3</v>
      </c>
      <c r="F270" s="12">
        <v>247.9</v>
      </c>
      <c r="G270" s="12">
        <v>311.10000000000002</v>
      </c>
      <c r="H270" s="12">
        <v>246.8</v>
      </c>
      <c r="I270" s="12">
        <v>302.5</v>
      </c>
      <c r="J270" s="12">
        <v>210</v>
      </c>
      <c r="K270" s="12">
        <v>96.9</v>
      </c>
      <c r="L270" s="12">
        <v>75.400000000000006</v>
      </c>
      <c r="M270" s="12">
        <v>57.2</v>
      </c>
      <c r="N270" s="12">
        <v>2067.6999999999998</v>
      </c>
    </row>
    <row r="271" spans="1:14" ht="12.75" customHeight="1">
      <c r="A271" s="11" t="s">
        <v>38</v>
      </c>
      <c r="B271" s="12">
        <v>46.3</v>
      </c>
      <c r="C271" s="12">
        <v>128.19999999999999</v>
      </c>
      <c r="D271" s="12">
        <v>171.7</v>
      </c>
      <c r="E271" s="12">
        <v>234.1</v>
      </c>
      <c r="F271" s="12">
        <v>260.10000000000002</v>
      </c>
      <c r="G271" s="12">
        <v>344.6</v>
      </c>
      <c r="H271" s="12">
        <v>250.7</v>
      </c>
      <c r="I271" s="12">
        <v>330.6</v>
      </c>
      <c r="J271" s="12">
        <v>201.9</v>
      </c>
      <c r="K271" s="12">
        <v>104.2</v>
      </c>
      <c r="L271" s="12">
        <v>74.900000000000006</v>
      </c>
      <c r="M271" s="12">
        <v>56.4</v>
      </c>
      <c r="N271" s="12">
        <v>2203.6999999999998</v>
      </c>
    </row>
    <row r="272" spans="1:14" ht="12.75" customHeight="1">
      <c r="A272" s="11" t="s">
        <v>39</v>
      </c>
      <c r="B272" s="12">
        <v>42.9</v>
      </c>
      <c r="C272" s="12">
        <v>156.1</v>
      </c>
      <c r="D272" s="12">
        <v>176</v>
      </c>
      <c r="E272" s="12">
        <v>197</v>
      </c>
      <c r="F272" s="12">
        <v>280.89999999999998</v>
      </c>
      <c r="G272" s="12">
        <v>318.8</v>
      </c>
      <c r="H272" s="12">
        <v>208.6</v>
      </c>
      <c r="I272" s="12">
        <v>322.10000000000002</v>
      </c>
      <c r="J272" s="12">
        <v>210.4</v>
      </c>
      <c r="K272" s="12">
        <v>111</v>
      </c>
      <c r="L272" s="12">
        <v>73.3</v>
      </c>
      <c r="M272" s="12">
        <v>52.7</v>
      </c>
      <c r="N272" s="12">
        <v>2149.8000000000002</v>
      </c>
    </row>
    <row r="273" spans="1:14" ht="12.75" customHeight="1">
      <c r="A273" s="11" t="s">
        <v>40</v>
      </c>
      <c r="B273" s="12">
        <v>61.6</v>
      </c>
      <c r="C273" s="12">
        <v>148.19999999999999</v>
      </c>
      <c r="D273" s="12">
        <v>184.6</v>
      </c>
      <c r="E273" s="12">
        <v>228.9</v>
      </c>
      <c r="F273" s="12">
        <v>293.3</v>
      </c>
      <c r="G273" s="12">
        <v>343.7</v>
      </c>
      <c r="H273" s="12">
        <v>233.7</v>
      </c>
      <c r="I273" s="12">
        <v>327.5</v>
      </c>
      <c r="J273" s="12">
        <v>205.9</v>
      </c>
      <c r="K273" s="12">
        <v>112.3</v>
      </c>
      <c r="L273" s="12">
        <v>79.3</v>
      </c>
      <c r="M273" s="12">
        <v>64.400000000000006</v>
      </c>
      <c r="N273" s="12">
        <v>2283.4</v>
      </c>
    </row>
    <row r="274" spans="1:14" ht="12.75" customHeight="1">
      <c r="A274" s="11" t="s">
        <v>41</v>
      </c>
      <c r="B274" s="12">
        <v>45.2</v>
      </c>
      <c r="C274" s="12">
        <v>148.69999999999999</v>
      </c>
      <c r="D274" s="12">
        <v>145.9</v>
      </c>
      <c r="E274" s="12">
        <v>235.3</v>
      </c>
      <c r="F274" s="12">
        <v>213</v>
      </c>
      <c r="G274" s="12">
        <v>326.7</v>
      </c>
      <c r="H274" s="12">
        <v>245.1</v>
      </c>
      <c r="I274" s="12">
        <v>327.3</v>
      </c>
      <c r="J274" s="12">
        <v>208</v>
      </c>
      <c r="K274" s="12">
        <v>97.6</v>
      </c>
      <c r="L274" s="12">
        <v>46</v>
      </c>
      <c r="M274" s="12">
        <v>53.1</v>
      </c>
      <c r="N274" s="12">
        <v>2091.9</v>
      </c>
    </row>
    <row r="275" spans="1:14" ht="12.75" customHeight="1">
      <c r="A275" s="11" t="s">
        <v>42</v>
      </c>
      <c r="B275" s="12">
        <v>47.9</v>
      </c>
      <c r="C275" s="12">
        <v>147.6</v>
      </c>
      <c r="D275" s="12">
        <v>165.7</v>
      </c>
      <c r="E275" s="12">
        <v>208.6</v>
      </c>
      <c r="F275" s="12">
        <v>212.8</v>
      </c>
      <c r="G275" s="12">
        <v>273.7</v>
      </c>
      <c r="H275" s="12">
        <v>236.1</v>
      </c>
      <c r="I275" s="12">
        <v>305.39999999999998</v>
      </c>
      <c r="J275" s="12">
        <v>210.4</v>
      </c>
      <c r="K275" s="12">
        <v>92.6</v>
      </c>
      <c r="L275" s="12">
        <v>85.3</v>
      </c>
      <c r="M275" s="12">
        <v>73.900000000000006</v>
      </c>
      <c r="N275" s="12">
        <v>2060</v>
      </c>
    </row>
    <row r="276" spans="1:14" ht="12.75" customHeight="1">
      <c r="A276" s="11" t="s">
        <v>43</v>
      </c>
      <c r="B276" s="12">
        <v>39.700000000000003</v>
      </c>
      <c r="C276" s="12">
        <v>141.5</v>
      </c>
      <c r="D276" s="12">
        <v>192.6</v>
      </c>
      <c r="E276" s="12">
        <v>264</v>
      </c>
      <c r="F276" s="12">
        <v>281.89999999999998</v>
      </c>
      <c r="G276" s="12">
        <v>336.7</v>
      </c>
      <c r="H276" s="12">
        <v>279.89999999999998</v>
      </c>
      <c r="I276" s="12">
        <v>334.1</v>
      </c>
      <c r="J276" s="12">
        <v>238.8</v>
      </c>
      <c r="K276" s="12">
        <v>105.4</v>
      </c>
      <c r="L276" s="12">
        <v>57.9</v>
      </c>
      <c r="M276" s="12">
        <v>46.5</v>
      </c>
      <c r="N276" s="12">
        <v>2319</v>
      </c>
    </row>
    <row r="277" spans="1:14" ht="12.75" customHeight="1">
      <c r="A277" s="11" t="s">
        <v>44</v>
      </c>
      <c r="B277" s="12">
        <v>55.5</v>
      </c>
      <c r="C277" s="12">
        <v>135.69999999999999</v>
      </c>
      <c r="D277" s="12">
        <v>171.6</v>
      </c>
      <c r="E277" s="12">
        <v>225.4</v>
      </c>
      <c r="F277" s="12">
        <v>288.60000000000002</v>
      </c>
      <c r="G277" s="12">
        <v>332.8</v>
      </c>
      <c r="H277" s="12">
        <v>261.3</v>
      </c>
      <c r="I277" s="12">
        <v>314.60000000000002</v>
      </c>
      <c r="J277" s="12">
        <v>232.5</v>
      </c>
      <c r="K277" s="12">
        <v>119.1</v>
      </c>
      <c r="L277" s="12">
        <v>65.599999999999994</v>
      </c>
      <c r="M277" s="12">
        <v>64.400000000000006</v>
      </c>
      <c r="N277" s="12">
        <v>2267.1</v>
      </c>
    </row>
    <row r="278" spans="1:14" ht="12.75" customHeight="1">
      <c r="A278" s="11" t="s">
        <v>45</v>
      </c>
      <c r="B278" s="12">
        <v>26.9</v>
      </c>
      <c r="C278" s="12">
        <v>134.1</v>
      </c>
      <c r="D278" s="12">
        <v>154.80000000000001</v>
      </c>
      <c r="E278" s="12">
        <v>198.2</v>
      </c>
      <c r="F278" s="12">
        <v>242.8</v>
      </c>
      <c r="G278" s="12">
        <v>283.89999999999998</v>
      </c>
      <c r="H278" s="12">
        <v>223.5</v>
      </c>
      <c r="I278" s="12">
        <v>298.89999999999998</v>
      </c>
      <c r="J278" s="12">
        <v>179.1</v>
      </c>
      <c r="K278" s="12">
        <v>94.5</v>
      </c>
      <c r="L278" s="12">
        <v>64.099999999999994</v>
      </c>
      <c r="M278" s="12">
        <v>49.9</v>
      </c>
      <c r="N278" s="12">
        <v>1950.7</v>
      </c>
    </row>
    <row r="279" spans="1:14" ht="12.75" customHeight="1">
      <c r="A279" s="11" t="s">
        <v>46</v>
      </c>
      <c r="B279" s="12">
        <v>61.6</v>
      </c>
      <c r="C279" s="12">
        <v>145.69999999999999</v>
      </c>
      <c r="D279" s="12">
        <v>168.4</v>
      </c>
      <c r="E279" s="12">
        <v>182.8</v>
      </c>
      <c r="F279" s="12">
        <v>231.5</v>
      </c>
      <c r="G279" s="12">
        <v>269.8</v>
      </c>
      <c r="H279" s="12">
        <v>152.9</v>
      </c>
      <c r="I279" s="12">
        <v>297.39999999999998</v>
      </c>
      <c r="J279" s="12">
        <v>199.7</v>
      </c>
      <c r="K279" s="12">
        <v>66.8</v>
      </c>
      <c r="L279" s="12">
        <v>96.7</v>
      </c>
      <c r="M279" s="12">
        <v>84.7</v>
      </c>
      <c r="N279" s="12">
        <v>1958</v>
      </c>
    </row>
    <row r="280" spans="1:14" ht="12.75" customHeight="1">
      <c r="A280" s="11" t="s">
        <v>47</v>
      </c>
      <c r="B280" s="12">
        <v>35.299999999999997</v>
      </c>
      <c r="C280" s="12">
        <v>144.4</v>
      </c>
      <c r="D280" s="12">
        <v>173.2</v>
      </c>
      <c r="E280" s="12">
        <v>228.4</v>
      </c>
      <c r="F280" s="12">
        <v>236.7</v>
      </c>
      <c r="G280" s="12">
        <v>320</v>
      </c>
      <c r="H280" s="12">
        <v>231.5</v>
      </c>
      <c r="I280" s="12">
        <v>321.5</v>
      </c>
      <c r="J280" s="12">
        <v>210.1</v>
      </c>
      <c r="K280" s="12">
        <v>110.7</v>
      </c>
      <c r="L280" s="12">
        <v>77.8</v>
      </c>
      <c r="M280" s="12">
        <v>69.8</v>
      </c>
      <c r="N280" s="12">
        <v>2159.4</v>
      </c>
    </row>
    <row r="281" spans="1:14" ht="12.75" customHeight="1">
      <c r="A281" s="11" t="s">
        <v>48</v>
      </c>
      <c r="B281" s="12">
        <v>39.299999999999997</v>
      </c>
      <c r="C281" s="12">
        <v>104.2</v>
      </c>
      <c r="D281" s="12">
        <v>148.4</v>
      </c>
      <c r="E281" s="12">
        <v>180.1</v>
      </c>
      <c r="F281" s="12">
        <v>188.3</v>
      </c>
      <c r="G281" s="12">
        <v>303.60000000000002</v>
      </c>
      <c r="H281" s="12">
        <v>205.4</v>
      </c>
      <c r="I281" s="12">
        <v>313.89999999999998</v>
      </c>
      <c r="J281" s="12">
        <v>198.2</v>
      </c>
      <c r="K281" s="12">
        <v>92.4</v>
      </c>
      <c r="L281" s="12">
        <v>60.5</v>
      </c>
      <c r="M281" s="12">
        <v>69.3</v>
      </c>
      <c r="N281" s="12">
        <v>1903.6</v>
      </c>
    </row>
    <row r="282" spans="1:14" ht="12.75" customHeight="1">
      <c r="A282" s="11" t="s">
        <v>49</v>
      </c>
      <c r="B282" s="12">
        <v>41.8</v>
      </c>
      <c r="C282" s="12">
        <v>129.19999999999999</v>
      </c>
      <c r="D282" s="12">
        <v>186.4</v>
      </c>
      <c r="E282" s="12">
        <v>216.8</v>
      </c>
      <c r="F282" s="12">
        <v>295.3</v>
      </c>
      <c r="G282" s="12">
        <v>334.2</v>
      </c>
      <c r="H282" s="12">
        <v>238.2</v>
      </c>
      <c r="I282" s="12">
        <v>329.9</v>
      </c>
      <c r="J282" s="12">
        <v>209.2</v>
      </c>
      <c r="K282" s="12">
        <v>104.4</v>
      </c>
      <c r="L282" s="12">
        <v>49.8</v>
      </c>
      <c r="M282" s="12">
        <v>75.599999999999994</v>
      </c>
      <c r="N282" s="12">
        <v>2210.8000000000002</v>
      </c>
    </row>
    <row r="283" spans="1:14" ht="12.75" customHeight="1">
      <c r="A283" s="11" t="s">
        <v>50</v>
      </c>
      <c r="B283" s="12">
        <v>58.3</v>
      </c>
      <c r="C283" s="12">
        <v>123.4</v>
      </c>
      <c r="D283" s="12">
        <v>166.8</v>
      </c>
      <c r="E283" s="12">
        <v>231.3</v>
      </c>
      <c r="F283" s="12">
        <v>268.89999999999998</v>
      </c>
      <c r="G283" s="12">
        <v>336.5</v>
      </c>
      <c r="H283" s="12">
        <v>238.5</v>
      </c>
      <c r="I283" s="12">
        <v>325.89999999999998</v>
      </c>
      <c r="J283" s="12">
        <v>196</v>
      </c>
      <c r="K283" s="12">
        <v>118.3</v>
      </c>
      <c r="L283" s="12">
        <v>80</v>
      </c>
      <c r="M283" s="12">
        <v>55.5</v>
      </c>
      <c r="N283" s="12">
        <v>2199.4</v>
      </c>
    </row>
    <row r="284" spans="1:14" ht="12.75" customHeight="1">
      <c r="A284" s="11" t="s">
        <v>51</v>
      </c>
      <c r="B284" s="12">
        <v>56.9</v>
      </c>
      <c r="C284" s="12">
        <v>137.4</v>
      </c>
      <c r="D284" s="12">
        <v>160.4</v>
      </c>
      <c r="E284" s="12">
        <v>236.7</v>
      </c>
      <c r="F284" s="12">
        <v>266.39999999999998</v>
      </c>
      <c r="G284" s="12">
        <v>333.7</v>
      </c>
      <c r="H284" s="12">
        <v>237.1</v>
      </c>
      <c r="I284" s="12">
        <v>311.3</v>
      </c>
      <c r="J284" s="12">
        <v>195.9</v>
      </c>
      <c r="K284" s="12">
        <v>123.6</v>
      </c>
      <c r="L284" s="12">
        <v>82</v>
      </c>
      <c r="M284" s="12">
        <v>59.1</v>
      </c>
      <c r="N284" s="12">
        <v>2200.5</v>
      </c>
    </row>
    <row r="285" spans="1:14" ht="12.75" customHeight="1">
      <c r="A285" s="11" t="s">
        <v>52</v>
      </c>
      <c r="B285" s="12">
        <v>45.4</v>
      </c>
      <c r="C285" s="12">
        <v>137.9</v>
      </c>
      <c r="D285" s="12">
        <v>176.5</v>
      </c>
      <c r="E285" s="12">
        <v>218</v>
      </c>
      <c r="F285" s="12">
        <v>254</v>
      </c>
      <c r="G285" s="12">
        <v>306.5</v>
      </c>
      <c r="H285" s="12">
        <v>218.1</v>
      </c>
      <c r="I285" s="12">
        <v>328.8</v>
      </c>
      <c r="J285" s="12">
        <v>198.9</v>
      </c>
      <c r="K285" s="12">
        <v>99.6</v>
      </c>
      <c r="L285" s="12">
        <v>58.6</v>
      </c>
      <c r="M285" s="12">
        <v>43.1</v>
      </c>
      <c r="N285" s="12">
        <v>2085.4</v>
      </c>
    </row>
    <row r="286" spans="1:14" ht="12.75" customHeight="1">
      <c r="A286" s="11" t="s">
        <v>53</v>
      </c>
      <c r="B286" s="12">
        <v>40.200000000000003</v>
      </c>
      <c r="C286" s="12">
        <v>119.4</v>
      </c>
      <c r="D286" s="12">
        <v>144.30000000000001</v>
      </c>
      <c r="E286" s="12">
        <v>210.4</v>
      </c>
      <c r="F286" s="12">
        <v>266</v>
      </c>
      <c r="G286" s="12">
        <v>325.89999999999998</v>
      </c>
      <c r="H286" s="12">
        <v>241.3</v>
      </c>
      <c r="I286" s="12">
        <v>297.89999999999998</v>
      </c>
      <c r="J286" s="12">
        <v>172</v>
      </c>
      <c r="K286" s="12">
        <v>113.9</v>
      </c>
      <c r="L286" s="12">
        <v>60.8</v>
      </c>
      <c r="M286" s="12">
        <v>58.3</v>
      </c>
      <c r="N286" s="12">
        <v>2050.4</v>
      </c>
    </row>
    <row r="287" spans="1:14" ht="12.75" customHeight="1">
      <c r="A287" s="11" t="s">
        <v>54</v>
      </c>
      <c r="B287" s="12">
        <v>45</v>
      </c>
      <c r="C287" s="12">
        <v>142.5</v>
      </c>
      <c r="D287" s="12">
        <v>173.4</v>
      </c>
      <c r="E287" s="12">
        <v>200.7</v>
      </c>
      <c r="F287" s="12">
        <v>250.7</v>
      </c>
      <c r="G287" s="12">
        <v>309.10000000000002</v>
      </c>
      <c r="H287" s="12">
        <v>213.4</v>
      </c>
      <c r="I287" s="12">
        <v>323</v>
      </c>
      <c r="J287" s="12">
        <v>197.7</v>
      </c>
      <c r="K287" s="12">
        <v>82.4</v>
      </c>
      <c r="L287" s="12">
        <v>58.6</v>
      </c>
      <c r="M287" s="12">
        <v>42.4</v>
      </c>
      <c r="N287" s="12">
        <v>2038.9</v>
      </c>
    </row>
    <row r="288" spans="1:14" ht="12.75" customHeight="1">
      <c r="A288" s="11" t="s">
        <v>55</v>
      </c>
      <c r="B288" s="12">
        <v>23.9</v>
      </c>
      <c r="C288" s="12">
        <v>115.4</v>
      </c>
      <c r="D288" s="12">
        <v>147.1</v>
      </c>
      <c r="E288" s="12">
        <v>200.4</v>
      </c>
      <c r="F288" s="12">
        <v>218</v>
      </c>
      <c r="G288" s="12">
        <v>274.89999999999998</v>
      </c>
      <c r="H288" s="12">
        <v>198.5</v>
      </c>
      <c r="I288" s="12">
        <v>292.39999999999998</v>
      </c>
      <c r="J288" s="12">
        <v>194.1</v>
      </c>
      <c r="K288" s="12">
        <v>82.3</v>
      </c>
      <c r="L288" s="12">
        <v>44</v>
      </c>
      <c r="M288" s="12">
        <v>23.5</v>
      </c>
      <c r="N288" s="12">
        <v>1814.5</v>
      </c>
    </row>
    <row r="289" spans="1:14" ht="12.75" customHeight="1">
      <c r="A289" s="11" t="s">
        <v>56</v>
      </c>
      <c r="B289" s="12">
        <v>37.6</v>
      </c>
      <c r="C289" s="12">
        <v>100.3</v>
      </c>
      <c r="D289" s="12">
        <v>158.80000000000001</v>
      </c>
      <c r="E289" s="12">
        <v>201</v>
      </c>
      <c r="F289" s="12">
        <v>265.7</v>
      </c>
      <c r="G289" s="12">
        <v>310.39999999999998</v>
      </c>
      <c r="H289" s="12">
        <v>235.5</v>
      </c>
      <c r="I289" s="12">
        <v>313.2</v>
      </c>
      <c r="J289" s="12">
        <v>199.4</v>
      </c>
      <c r="K289" s="12">
        <v>88.1</v>
      </c>
      <c r="L289" s="12">
        <v>54.8</v>
      </c>
      <c r="M289" s="12">
        <v>36.799999999999997</v>
      </c>
      <c r="N289" s="12">
        <v>2001.6</v>
      </c>
    </row>
    <row r="290" spans="1:14" ht="12.75" customHeight="1">
      <c r="A290" s="11" t="s">
        <v>57</v>
      </c>
      <c r="B290" s="12">
        <v>42.9</v>
      </c>
      <c r="C290" s="12">
        <v>142.6</v>
      </c>
      <c r="D290" s="12">
        <v>171.7</v>
      </c>
      <c r="E290" s="12">
        <v>216.4</v>
      </c>
      <c r="F290" s="12">
        <v>286.2</v>
      </c>
      <c r="G290" s="12">
        <v>323.2</v>
      </c>
      <c r="H290" s="12">
        <v>256.7</v>
      </c>
      <c r="I290" s="12">
        <v>333.3</v>
      </c>
      <c r="J290" s="12">
        <v>213.6</v>
      </c>
      <c r="K290" s="12">
        <v>117.1</v>
      </c>
      <c r="L290" s="12">
        <v>75.099999999999994</v>
      </c>
      <c r="M290" s="12">
        <v>72.900000000000006</v>
      </c>
      <c r="N290" s="12">
        <v>2251.6999999999998</v>
      </c>
    </row>
  </sheetData>
  <mergeCells count="16">
    <mergeCell ref="B1:M1"/>
    <mergeCell ref="B3:N3"/>
    <mergeCell ref="B26:N26"/>
    <mergeCell ref="B49:N49"/>
    <mergeCell ref="B74:M74"/>
    <mergeCell ref="B76:N76"/>
    <mergeCell ref="B220:M220"/>
    <mergeCell ref="B222:N222"/>
    <mergeCell ref="B245:N245"/>
    <mergeCell ref="B268:N268"/>
    <mergeCell ref="B99:N99"/>
    <mergeCell ref="B122:N122"/>
    <mergeCell ref="B147:M147"/>
    <mergeCell ref="B149:N149"/>
    <mergeCell ref="B172:N172"/>
    <mergeCell ref="B195:N195"/>
  </mergeCells>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G236"/>
  <sheetViews>
    <sheetView topLeftCell="A6" zoomScale="75" workbookViewId="0">
      <selection activeCell="G1" sqref="G1"/>
    </sheetView>
  </sheetViews>
  <sheetFormatPr defaultRowHeight="12.75"/>
  <cols>
    <col min="1" max="1" width="5.85546875" customWidth="1"/>
    <col min="2" max="2" width="8" style="5" customWidth="1"/>
    <col min="3" max="3" width="6" customWidth="1"/>
  </cols>
  <sheetData>
    <row r="1" spans="1:7" ht="36" customHeight="1">
      <c r="B1" s="7" t="s">
        <v>16</v>
      </c>
      <c r="C1" t="s">
        <v>17</v>
      </c>
    </row>
    <row r="2" spans="1:7" ht="13.5">
      <c r="A2">
        <v>1770</v>
      </c>
      <c r="B2" s="6">
        <v>10.199999999999999</v>
      </c>
      <c r="C2" s="5">
        <v>0</v>
      </c>
    </row>
    <row r="3" spans="1:7" ht="13.5">
      <c r="A3">
        <v>1771</v>
      </c>
      <c r="B3" s="6">
        <v>8.5</v>
      </c>
      <c r="C3" s="5">
        <f t="shared" ref="C3:C66" si="0">B2-B3</f>
        <v>1.6999999999999993</v>
      </c>
    </row>
    <row r="4" spans="1:7" ht="13.5">
      <c r="A4">
        <v>1772</v>
      </c>
      <c r="B4" s="6">
        <v>10.9</v>
      </c>
      <c r="C4" s="5">
        <f t="shared" si="0"/>
        <v>-2.4000000000000004</v>
      </c>
    </row>
    <row r="5" spans="1:7" ht="13.5">
      <c r="A5">
        <v>1773</v>
      </c>
      <c r="B5" s="6">
        <v>10</v>
      </c>
      <c r="C5" s="5">
        <f t="shared" si="0"/>
        <v>0.90000000000000036</v>
      </c>
    </row>
    <row r="6" spans="1:7" ht="13.5">
      <c r="A6">
        <v>1774</v>
      </c>
      <c r="B6" s="5">
        <v>10.199999999999999</v>
      </c>
      <c r="C6" s="5">
        <f t="shared" si="0"/>
        <v>-0.19999999999999929</v>
      </c>
      <c r="E6" s="4"/>
      <c r="G6" s="4"/>
    </row>
    <row r="7" spans="1:7" ht="13.5">
      <c r="A7">
        <v>1775</v>
      </c>
      <c r="B7" s="6">
        <v>10.7</v>
      </c>
      <c r="C7" s="5">
        <f t="shared" si="0"/>
        <v>-0.5</v>
      </c>
      <c r="F7" s="4"/>
    </row>
    <row r="8" spans="1:7" ht="13.5">
      <c r="A8">
        <v>1776</v>
      </c>
      <c r="B8" s="6">
        <v>8.8000000000000007</v>
      </c>
      <c r="C8" s="5">
        <f t="shared" si="0"/>
        <v>1.8999999999999986</v>
      </c>
      <c r="F8" s="4"/>
    </row>
    <row r="9" spans="1:7" ht="13.5">
      <c r="A9">
        <v>1777</v>
      </c>
      <c r="B9" s="6">
        <v>8.9</v>
      </c>
      <c r="C9" s="5">
        <f t="shared" si="0"/>
        <v>-9.9999999999999645E-2</v>
      </c>
      <c r="F9" s="4"/>
    </row>
    <row r="10" spans="1:7" ht="13.5">
      <c r="A10">
        <v>1778</v>
      </c>
      <c r="B10" s="6">
        <v>10.199999999999999</v>
      </c>
      <c r="C10" s="5">
        <f t="shared" si="0"/>
        <v>-1.2999999999999989</v>
      </c>
      <c r="F10" s="4"/>
    </row>
    <row r="11" spans="1:7" ht="13.5">
      <c r="A11">
        <v>1779</v>
      </c>
      <c r="B11" s="6">
        <v>10.4</v>
      </c>
      <c r="C11" s="5">
        <f t="shared" si="0"/>
        <v>-0.20000000000000107</v>
      </c>
      <c r="F11" s="4"/>
    </row>
    <row r="12" spans="1:7" ht="13.5">
      <c r="A12">
        <v>1780</v>
      </c>
      <c r="B12" s="6">
        <v>8.9</v>
      </c>
      <c r="C12" s="5">
        <f t="shared" si="0"/>
        <v>1.5</v>
      </c>
      <c r="F12" s="4"/>
    </row>
    <row r="13" spans="1:7" ht="13.5">
      <c r="A13">
        <v>1781</v>
      </c>
      <c r="B13" s="6">
        <v>10.3</v>
      </c>
      <c r="C13" s="5">
        <f t="shared" si="0"/>
        <v>-1.4000000000000004</v>
      </c>
      <c r="F13" s="4"/>
    </row>
    <row r="14" spans="1:7" ht="13.5">
      <c r="A14">
        <v>1782</v>
      </c>
      <c r="B14" s="6">
        <v>9</v>
      </c>
      <c r="C14" s="5">
        <f t="shared" si="0"/>
        <v>1.3000000000000007</v>
      </c>
      <c r="F14" s="4"/>
    </row>
    <row r="15" spans="1:7" ht="13.5">
      <c r="A15">
        <v>1783</v>
      </c>
      <c r="B15" s="6">
        <v>10.1</v>
      </c>
      <c r="C15" s="5">
        <f t="shared" si="0"/>
        <v>-1.0999999999999996</v>
      </c>
      <c r="F15" s="4"/>
    </row>
    <row r="16" spans="1:7" ht="13.5">
      <c r="A16">
        <v>1784</v>
      </c>
      <c r="B16" s="6">
        <v>8.4</v>
      </c>
      <c r="C16" s="5">
        <f t="shared" si="0"/>
        <v>1.6999999999999993</v>
      </c>
      <c r="F16" s="4"/>
    </row>
    <row r="17" spans="1:7" ht="13.5">
      <c r="A17">
        <v>1785</v>
      </c>
      <c r="B17" s="6">
        <v>7.9</v>
      </c>
      <c r="C17" s="5">
        <f t="shared" si="0"/>
        <v>0.5</v>
      </c>
      <c r="F17" s="4"/>
    </row>
    <row r="18" spans="1:7" ht="13.5">
      <c r="A18">
        <v>1786</v>
      </c>
      <c r="B18" s="6">
        <v>7.4</v>
      </c>
      <c r="C18" s="5">
        <f t="shared" si="0"/>
        <v>0.5</v>
      </c>
      <c r="F18" s="4"/>
    </row>
    <row r="19" spans="1:7" ht="13.5">
      <c r="A19">
        <v>1787</v>
      </c>
      <c r="B19" s="6">
        <v>10.199999999999999</v>
      </c>
      <c r="C19" s="5">
        <f t="shared" si="0"/>
        <v>-2.7999999999999989</v>
      </c>
      <c r="F19" s="4"/>
    </row>
    <row r="20" spans="1:7" ht="13.5">
      <c r="A20">
        <v>1788</v>
      </c>
      <c r="B20" s="6">
        <v>9.9</v>
      </c>
      <c r="C20" s="5">
        <f t="shared" si="0"/>
        <v>0.29999999999999893</v>
      </c>
      <c r="F20" s="4"/>
    </row>
    <row r="21" spans="1:7" ht="13.5">
      <c r="A21">
        <v>1789</v>
      </c>
      <c r="B21" s="6">
        <v>10.199999999999999</v>
      </c>
      <c r="C21" s="5">
        <f t="shared" si="0"/>
        <v>-0.29999999999999893</v>
      </c>
      <c r="F21" s="4"/>
    </row>
    <row r="22" spans="1:7" ht="13.5">
      <c r="A22">
        <v>1790</v>
      </c>
      <c r="B22" s="6">
        <v>10.199999999999999</v>
      </c>
      <c r="C22" s="5">
        <f t="shared" si="0"/>
        <v>0</v>
      </c>
      <c r="F22" s="4"/>
    </row>
    <row r="23" spans="1:7" ht="13.5">
      <c r="A23">
        <v>1791</v>
      </c>
      <c r="B23" s="6">
        <v>11.2</v>
      </c>
      <c r="C23" s="5">
        <f t="shared" si="0"/>
        <v>-1</v>
      </c>
      <c r="F23" s="4"/>
    </row>
    <row r="24" spans="1:7" ht="13.5">
      <c r="A24">
        <v>1792</v>
      </c>
      <c r="B24" s="6">
        <v>10.3</v>
      </c>
      <c r="C24" s="5">
        <f t="shared" si="0"/>
        <v>0.89999999999999858</v>
      </c>
      <c r="F24" s="4"/>
    </row>
    <row r="25" spans="1:7" ht="13.5">
      <c r="A25">
        <v>1793</v>
      </c>
      <c r="B25" s="6">
        <v>10.6</v>
      </c>
      <c r="C25" s="5">
        <f t="shared" si="0"/>
        <v>-0.29999999999999893</v>
      </c>
      <c r="F25" s="4"/>
      <c r="G25" s="4"/>
    </row>
    <row r="26" spans="1:7" ht="13.5">
      <c r="A26">
        <v>1794</v>
      </c>
      <c r="B26" s="6">
        <v>11.5</v>
      </c>
      <c r="C26" s="5">
        <f t="shared" si="0"/>
        <v>-0.90000000000000036</v>
      </c>
      <c r="F26" s="4"/>
    </row>
    <row r="27" spans="1:7" ht="13.5">
      <c r="A27">
        <v>1795</v>
      </c>
      <c r="B27" s="6">
        <v>10</v>
      </c>
      <c r="C27" s="5">
        <f t="shared" si="0"/>
        <v>1.5</v>
      </c>
      <c r="F27" s="4"/>
    </row>
    <row r="28" spans="1:7" ht="13.5">
      <c r="A28">
        <v>1796</v>
      </c>
      <c r="B28" s="6">
        <v>10.1</v>
      </c>
      <c r="C28" s="5">
        <f t="shared" si="0"/>
        <v>-9.9999999999999645E-2</v>
      </c>
      <c r="F28" s="4"/>
      <c r="G28" s="4"/>
    </row>
    <row r="29" spans="1:7" ht="13.5">
      <c r="A29">
        <v>1797</v>
      </c>
      <c r="B29" s="6">
        <v>11</v>
      </c>
      <c r="C29" s="5">
        <f t="shared" si="0"/>
        <v>-0.90000000000000036</v>
      </c>
      <c r="F29" s="4"/>
    </row>
    <row r="30" spans="1:7" ht="13.5">
      <c r="A30">
        <v>1798</v>
      </c>
      <c r="B30" s="6">
        <v>10.7</v>
      </c>
      <c r="C30" s="5">
        <f t="shared" si="0"/>
        <v>0.30000000000000071</v>
      </c>
      <c r="F30" s="4"/>
    </row>
    <row r="31" spans="1:7" ht="13.5">
      <c r="A31">
        <v>1799</v>
      </c>
      <c r="B31" s="6">
        <v>7.7</v>
      </c>
      <c r="C31" s="5">
        <f t="shared" si="0"/>
        <v>2.9999999999999991</v>
      </c>
      <c r="F31" s="4"/>
    </row>
    <row r="32" spans="1:7" ht="13.5">
      <c r="A32">
        <v>1800</v>
      </c>
      <c r="B32" s="6">
        <v>10.1</v>
      </c>
      <c r="C32" s="5">
        <f t="shared" si="0"/>
        <v>-2.3999999999999995</v>
      </c>
      <c r="F32" s="4"/>
    </row>
    <row r="33" spans="1:6" ht="13.5">
      <c r="A33">
        <v>1801</v>
      </c>
      <c r="B33" s="6">
        <v>10.9</v>
      </c>
      <c r="C33" s="5">
        <f t="shared" si="0"/>
        <v>-0.80000000000000071</v>
      </c>
      <c r="F33" s="4"/>
    </row>
    <row r="34" spans="1:6" ht="13.5">
      <c r="A34">
        <v>1802</v>
      </c>
      <c r="B34" s="6">
        <v>10.199999999999999</v>
      </c>
      <c r="C34" s="5">
        <f t="shared" si="0"/>
        <v>0.70000000000000107</v>
      </c>
    </row>
    <row r="35" spans="1:6" ht="13.5">
      <c r="A35">
        <v>1803</v>
      </c>
      <c r="B35" s="6">
        <v>9.1999999999999993</v>
      </c>
      <c r="C35" s="5">
        <f t="shared" si="0"/>
        <v>1</v>
      </c>
    </row>
    <row r="36" spans="1:6" ht="13.5">
      <c r="A36">
        <v>1804</v>
      </c>
      <c r="B36" s="6">
        <v>9.6</v>
      </c>
      <c r="C36" s="5">
        <f t="shared" si="0"/>
        <v>-0.40000000000000036</v>
      </c>
    </row>
    <row r="37" spans="1:6" ht="13.5">
      <c r="A37">
        <v>1805</v>
      </c>
      <c r="B37" s="6">
        <v>8.1</v>
      </c>
      <c r="C37" s="5">
        <f t="shared" si="0"/>
        <v>1.5</v>
      </c>
    </row>
    <row r="38" spans="1:6" ht="13.5">
      <c r="A38">
        <v>1806</v>
      </c>
      <c r="B38" s="6">
        <v>11</v>
      </c>
      <c r="C38" s="5">
        <f t="shared" si="0"/>
        <v>-2.9000000000000004</v>
      </c>
    </row>
    <row r="39" spans="1:6" ht="13.5">
      <c r="A39">
        <v>1807</v>
      </c>
      <c r="B39" s="6">
        <v>10.8</v>
      </c>
      <c r="C39" s="5">
        <f t="shared" si="0"/>
        <v>0.19999999999999929</v>
      </c>
    </row>
    <row r="40" spans="1:6" ht="13.5">
      <c r="A40">
        <v>1808</v>
      </c>
      <c r="B40" s="6">
        <v>9.1999999999999993</v>
      </c>
      <c r="C40" s="5">
        <f t="shared" si="0"/>
        <v>1.6000000000000014</v>
      </c>
    </row>
    <row r="41" spans="1:6" ht="13.5">
      <c r="A41">
        <v>1809</v>
      </c>
      <c r="B41" s="6">
        <v>9.9</v>
      </c>
      <c r="C41" s="5">
        <f t="shared" si="0"/>
        <v>-0.70000000000000107</v>
      </c>
    </row>
    <row r="42" spans="1:6" ht="13.5">
      <c r="A42">
        <v>1810</v>
      </c>
      <c r="B42" s="6">
        <v>9.6999999999999993</v>
      </c>
      <c r="C42" s="5">
        <f t="shared" si="0"/>
        <v>0.20000000000000107</v>
      </c>
    </row>
    <row r="43" spans="1:6" ht="13.5">
      <c r="A43">
        <v>1811</v>
      </c>
      <c r="B43" s="6">
        <v>11.2</v>
      </c>
      <c r="C43" s="5">
        <f t="shared" si="0"/>
        <v>-1.5</v>
      </c>
    </row>
    <row r="44" spans="1:6" ht="13.5">
      <c r="A44">
        <v>1812</v>
      </c>
      <c r="B44" s="6">
        <v>8.6</v>
      </c>
      <c r="C44" s="5">
        <f t="shared" si="0"/>
        <v>2.5999999999999996</v>
      </c>
    </row>
    <row r="45" spans="1:6" ht="13.5">
      <c r="A45">
        <v>1813</v>
      </c>
      <c r="B45" s="6">
        <v>9.5</v>
      </c>
      <c r="C45" s="5">
        <f t="shared" si="0"/>
        <v>-0.90000000000000036</v>
      </c>
    </row>
    <row r="46" spans="1:6" ht="13.5">
      <c r="A46">
        <v>1814</v>
      </c>
      <c r="B46" s="6">
        <v>8.4</v>
      </c>
      <c r="C46" s="5">
        <f t="shared" si="0"/>
        <v>1.0999999999999996</v>
      </c>
    </row>
    <row r="47" spans="1:6" ht="13.5">
      <c r="A47">
        <v>1815</v>
      </c>
      <c r="B47" s="6">
        <v>9.5</v>
      </c>
      <c r="C47" s="5">
        <f t="shared" si="0"/>
        <v>-1.0999999999999996</v>
      </c>
    </row>
    <row r="48" spans="1:6" ht="13.5">
      <c r="A48">
        <v>1816</v>
      </c>
      <c r="B48" s="6">
        <v>9</v>
      </c>
      <c r="C48" s="5">
        <f t="shared" si="0"/>
        <v>0.5</v>
      </c>
    </row>
    <row r="49" spans="1:3" ht="13.5">
      <c r="A49">
        <v>1817</v>
      </c>
      <c r="B49" s="6">
        <v>9.9</v>
      </c>
      <c r="C49" s="5">
        <f t="shared" si="0"/>
        <v>-0.90000000000000036</v>
      </c>
    </row>
    <row r="50" spans="1:3" ht="13.5">
      <c r="A50">
        <v>1818</v>
      </c>
      <c r="B50" s="6">
        <v>10.1</v>
      </c>
      <c r="C50" s="5">
        <f t="shared" si="0"/>
        <v>-0.19999999999999929</v>
      </c>
    </row>
    <row r="51" spans="1:3" ht="13.5">
      <c r="A51">
        <v>1819</v>
      </c>
      <c r="B51" s="6">
        <v>10.4</v>
      </c>
      <c r="C51" s="5">
        <f t="shared" si="0"/>
        <v>-0.30000000000000071</v>
      </c>
    </row>
    <row r="52" spans="1:3" ht="13.5">
      <c r="A52">
        <v>1820</v>
      </c>
      <c r="B52" s="6">
        <v>9.1999999999999993</v>
      </c>
      <c r="C52" s="5">
        <f t="shared" si="0"/>
        <v>1.2000000000000011</v>
      </c>
    </row>
    <row r="53" spans="1:3" ht="13.5">
      <c r="A53">
        <v>1821</v>
      </c>
      <c r="B53" s="6">
        <v>9.9</v>
      </c>
      <c r="C53" s="5">
        <f t="shared" si="0"/>
        <v>-0.70000000000000107</v>
      </c>
    </row>
    <row r="54" spans="1:3" ht="13.5">
      <c r="A54">
        <v>1822</v>
      </c>
      <c r="B54" s="6">
        <v>11</v>
      </c>
      <c r="C54" s="5">
        <f t="shared" si="0"/>
        <v>-1.0999999999999996</v>
      </c>
    </row>
    <row r="55" spans="1:3" ht="13.5">
      <c r="A55">
        <v>1823</v>
      </c>
      <c r="B55" s="6">
        <v>9.6999999999999993</v>
      </c>
      <c r="C55" s="5">
        <f t="shared" si="0"/>
        <v>1.3000000000000007</v>
      </c>
    </row>
    <row r="56" spans="1:3" ht="13.5">
      <c r="A56">
        <v>1824</v>
      </c>
      <c r="B56" s="6">
        <v>10.5</v>
      </c>
      <c r="C56" s="5">
        <f t="shared" si="0"/>
        <v>-0.80000000000000071</v>
      </c>
    </row>
    <row r="57" spans="1:3" ht="13.5">
      <c r="A57">
        <v>1825</v>
      </c>
      <c r="B57" s="6">
        <v>10.4</v>
      </c>
      <c r="C57" s="5">
        <f t="shared" si="0"/>
        <v>9.9999999999999645E-2</v>
      </c>
    </row>
    <row r="58" spans="1:3" ht="13.5">
      <c r="A58">
        <v>1826</v>
      </c>
      <c r="B58" s="6">
        <v>9.9</v>
      </c>
      <c r="C58" s="5">
        <f t="shared" si="0"/>
        <v>0.5</v>
      </c>
    </row>
    <row r="59" spans="1:3" ht="13.5">
      <c r="A59">
        <v>1827</v>
      </c>
      <c r="B59" s="6">
        <v>9.8000000000000007</v>
      </c>
      <c r="C59" s="5">
        <f t="shared" si="0"/>
        <v>9.9999999999999645E-2</v>
      </c>
    </row>
    <row r="60" spans="1:3" ht="13.5">
      <c r="A60">
        <v>1828</v>
      </c>
      <c r="B60" s="6">
        <v>10</v>
      </c>
      <c r="C60" s="5">
        <f t="shared" si="0"/>
        <v>-0.19999999999999929</v>
      </c>
    </row>
    <row r="61" spans="1:3" ht="13.5">
      <c r="A61">
        <v>1829</v>
      </c>
      <c r="B61" s="6">
        <v>7.4</v>
      </c>
      <c r="C61" s="5">
        <f t="shared" si="0"/>
        <v>2.5999999999999996</v>
      </c>
    </row>
    <row r="62" spans="1:3" ht="13.5">
      <c r="A62">
        <v>1830</v>
      </c>
      <c r="B62" s="6">
        <v>9.3000000000000007</v>
      </c>
      <c r="C62" s="5">
        <f t="shared" si="0"/>
        <v>-1.9000000000000004</v>
      </c>
    </row>
    <row r="63" spans="1:3" ht="13.5">
      <c r="A63">
        <v>1831</v>
      </c>
      <c r="B63" s="6">
        <v>9.6999999999999993</v>
      </c>
      <c r="C63" s="5">
        <f t="shared" si="0"/>
        <v>-0.39999999999999858</v>
      </c>
    </row>
    <row r="64" spans="1:3" ht="13.5">
      <c r="A64">
        <v>1832</v>
      </c>
      <c r="B64" s="6">
        <v>9.5</v>
      </c>
      <c r="C64" s="5">
        <f t="shared" si="0"/>
        <v>0.19999999999999929</v>
      </c>
    </row>
    <row r="65" spans="1:3" ht="13.5">
      <c r="A65">
        <v>1833</v>
      </c>
      <c r="B65" s="6">
        <v>9.9</v>
      </c>
      <c r="C65" s="5">
        <f t="shared" si="0"/>
        <v>-0.40000000000000036</v>
      </c>
    </row>
    <row r="66" spans="1:3" ht="13.5">
      <c r="A66">
        <v>1834</v>
      </c>
      <c r="B66" s="6">
        <v>11.4</v>
      </c>
      <c r="C66" s="5">
        <f t="shared" si="0"/>
        <v>-1.5</v>
      </c>
    </row>
    <row r="67" spans="1:3" ht="13.5">
      <c r="A67">
        <v>1835</v>
      </c>
      <c r="B67" s="6">
        <v>9.6999999999999993</v>
      </c>
      <c r="C67" s="5">
        <f t="shared" ref="C67:C130" si="1">B66-B67</f>
        <v>1.7000000000000011</v>
      </c>
    </row>
    <row r="68" spans="1:3" ht="13.5">
      <c r="A68">
        <v>1836</v>
      </c>
      <c r="B68" s="6">
        <v>9.6999999999999993</v>
      </c>
      <c r="C68" s="5">
        <f t="shared" si="1"/>
        <v>0</v>
      </c>
    </row>
    <row r="69" spans="1:3" ht="13.5">
      <c r="A69">
        <v>1837</v>
      </c>
      <c r="B69" s="6">
        <v>8.3000000000000007</v>
      </c>
      <c r="C69" s="5">
        <f t="shared" si="1"/>
        <v>1.3999999999999986</v>
      </c>
    </row>
    <row r="70" spans="1:3" ht="13.5">
      <c r="A70">
        <v>1838</v>
      </c>
      <c r="B70" s="6">
        <v>7.2</v>
      </c>
      <c r="C70" s="5">
        <f t="shared" si="1"/>
        <v>1.1000000000000005</v>
      </c>
    </row>
    <row r="71" spans="1:3" ht="13.5">
      <c r="A71">
        <v>1839</v>
      </c>
      <c r="B71" s="6">
        <v>9.1</v>
      </c>
      <c r="C71" s="5">
        <f t="shared" si="1"/>
        <v>-1.8999999999999995</v>
      </c>
    </row>
    <row r="72" spans="1:3" ht="13.5">
      <c r="A72">
        <v>1840</v>
      </c>
      <c r="B72" s="6">
        <v>7.6</v>
      </c>
      <c r="C72" s="5">
        <f t="shared" si="1"/>
        <v>1.5</v>
      </c>
    </row>
    <row r="73" spans="1:3" ht="13.5">
      <c r="A73">
        <v>1841</v>
      </c>
      <c r="B73" s="6">
        <v>9.5</v>
      </c>
      <c r="C73" s="5">
        <f t="shared" si="1"/>
        <v>-1.9000000000000004</v>
      </c>
    </row>
    <row r="74" spans="1:3" ht="13.5">
      <c r="A74">
        <v>1842</v>
      </c>
      <c r="B74" s="6">
        <v>8.6999999999999993</v>
      </c>
      <c r="C74" s="5">
        <f t="shared" si="1"/>
        <v>0.80000000000000071</v>
      </c>
    </row>
    <row r="75" spans="1:3" ht="13.5">
      <c r="A75">
        <v>1843</v>
      </c>
      <c r="B75" s="6">
        <v>9.5</v>
      </c>
      <c r="C75" s="5">
        <f t="shared" si="1"/>
        <v>-0.80000000000000071</v>
      </c>
    </row>
    <row r="76" spans="1:3" ht="13.5">
      <c r="A76">
        <v>1844</v>
      </c>
      <c r="B76" s="6">
        <v>8.3000000000000007</v>
      </c>
      <c r="C76" s="5">
        <f t="shared" si="1"/>
        <v>1.1999999999999993</v>
      </c>
    </row>
    <row r="77" spans="1:3" ht="13.5">
      <c r="A77">
        <v>1845</v>
      </c>
      <c r="B77" s="6">
        <v>8.3000000000000007</v>
      </c>
      <c r="C77" s="5">
        <f t="shared" si="1"/>
        <v>0</v>
      </c>
    </row>
    <row r="78" spans="1:3" ht="13.5">
      <c r="A78">
        <v>1846</v>
      </c>
      <c r="B78" s="6">
        <v>10</v>
      </c>
      <c r="C78" s="5">
        <f t="shared" si="1"/>
        <v>-1.6999999999999993</v>
      </c>
    </row>
    <row r="79" spans="1:3" ht="13.5">
      <c r="A79">
        <v>1847</v>
      </c>
      <c r="B79" s="6">
        <v>8.1999999999999993</v>
      </c>
      <c r="C79" s="5">
        <f t="shared" si="1"/>
        <v>1.8000000000000007</v>
      </c>
    </row>
    <row r="80" spans="1:3">
      <c r="A80">
        <v>1848</v>
      </c>
      <c r="B80" s="5">
        <v>9.1</v>
      </c>
      <c r="C80" s="5">
        <f t="shared" si="1"/>
        <v>-0.90000000000000036</v>
      </c>
    </row>
    <row r="81" spans="1:3">
      <c r="A81">
        <v>1849</v>
      </c>
      <c r="B81" s="5">
        <v>8.4</v>
      </c>
      <c r="C81" s="5">
        <f t="shared" si="1"/>
        <v>0.69999999999999929</v>
      </c>
    </row>
    <row r="82" spans="1:3">
      <c r="A82">
        <v>1850</v>
      </c>
      <c r="B82" s="5">
        <v>8.6999999999999993</v>
      </c>
      <c r="C82" s="5">
        <f t="shared" si="1"/>
        <v>-0.29999999999999893</v>
      </c>
    </row>
    <row r="83" spans="1:3">
      <c r="A83">
        <v>1851</v>
      </c>
      <c r="B83" s="5">
        <v>8.5</v>
      </c>
      <c r="C83" s="5">
        <f t="shared" si="1"/>
        <v>0.19999999999999929</v>
      </c>
    </row>
    <row r="84" spans="1:3">
      <c r="A84">
        <v>1852</v>
      </c>
      <c r="B84" s="5">
        <v>9.9</v>
      </c>
      <c r="C84" s="5">
        <f t="shared" si="1"/>
        <v>-1.4000000000000004</v>
      </c>
    </row>
    <row r="85" spans="1:3">
      <c r="A85">
        <v>1853</v>
      </c>
      <c r="B85" s="5">
        <v>7.8</v>
      </c>
      <c r="C85" s="5">
        <f t="shared" si="1"/>
        <v>2.1000000000000005</v>
      </c>
    </row>
    <row r="86" spans="1:3">
      <c r="A86">
        <v>1854</v>
      </c>
      <c r="B86" s="5">
        <v>8.9</v>
      </c>
      <c r="C86" s="5">
        <f t="shared" si="1"/>
        <v>-1.1000000000000005</v>
      </c>
    </row>
    <row r="87" spans="1:3">
      <c r="A87">
        <v>1855</v>
      </c>
      <c r="B87" s="5">
        <v>7.6</v>
      </c>
      <c r="C87" s="5">
        <f t="shared" si="1"/>
        <v>1.3000000000000007</v>
      </c>
    </row>
    <row r="88" spans="1:3">
      <c r="A88">
        <v>1856</v>
      </c>
      <c r="B88" s="5">
        <v>8.9</v>
      </c>
      <c r="C88" s="5">
        <f t="shared" si="1"/>
        <v>-1.3000000000000007</v>
      </c>
    </row>
    <row r="89" spans="1:3">
      <c r="A89">
        <v>1857</v>
      </c>
      <c r="B89" s="5">
        <v>9.1</v>
      </c>
      <c r="C89" s="5">
        <f t="shared" si="1"/>
        <v>-0.19999999999999929</v>
      </c>
    </row>
    <row r="90" spans="1:3">
      <c r="A90">
        <v>1858</v>
      </c>
      <c r="B90" s="5">
        <v>7.9</v>
      </c>
      <c r="C90" s="5">
        <f t="shared" si="1"/>
        <v>1.1999999999999993</v>
      </c>
    </row>
    <row r="91" spans="1:3">
      <c r="A91">
        <v>1859</v>
      </c>
      <c r="B91" s="5">
        <v>10</v>
      </c>
      <c r="C91" s="5">
        <f t="shared" si="1"/>
        <v>-2.0999999999999996</v>
      </c>
    </row>
    <row r="92" spans="1:3">
      <c r="A92">
        <v>1860</v>
      </c>
      <c r="B92" s="5">
        <v>8.4</v>
      </c>
      <c r="C92" s="5">
        <f t="shared" si="1"/>
        <v>1.5999999999999996</v>
      </c>
    </row>
    <row r="93" spans="1:3">
      <c r="A93">
        <v>1861</v>
      </c>
      <c r="B93" s="5">
        <v>9.1999999999999993</v>
      </c>
      <c r="C93" s="5">
        <f t="shared" si="1"/>
        <v>-0.79999999999999893</v>
      </c>
    </row>
    <row r="94" spans="1:3">
      <c r="A94">
        <v>1862</v>
      </c>
      <c r="B94" s="5">
        <v>9.8000000000000007</v>
      </c>
      <c r="C94" s="5">
        <f t="shared" si="1"/>
        <v>-0.60000000000000142</v>
      </c>
    </row>
    <row r="95" spans="1:3">
      <c r="A95">
        <v>1863</v>
      </c>
      <c r="B95" s="5">
        <v>10.4</v>
      </c>
      <c r="C95" s="5">
        <f t="shared" si="1"/>
        <v>-0.59999999999999964</v>
      </c>
    </row>
    <row r="96" spans="1:3">
      <c r="A96">
        <v>1864</v>
      </c>
      <c r="B96" s="5">
        <v>7.4</v>
      </c>
      <c r="C96" s="5">
        <f t="shared" si="1"/>
        <v>3</v>
      </c>
    </row>
    <row r="97" spans="1:3">
      <c r="A97">
        <v>1865</v>
      </c>
      <c r="B97" s="5">
        <v>9.1</v>
      </c>
      <c r="C97" s="5">
        <f t="shared" si="1"/>
        <v>-1.6999999999999993</v>
      </c>
    </row>
    <row r="98" spans="1:3">
      <c r="A98">
        <v>1866</v>
      </c>
      <c r="B98" s="5">
        <v>10</v>
      </c>
      <c r="C98" s="5">
        <f t="shared" si="1"/>
        <v>-0.90000000000000036</v>
      </c>
    </row>
    <row r="99" spans="1:3">
      <c r="A99">
        <v>1867</v>
      </c>
      <c r="B99" s="5">
        <v>9.1</v>
      </c>
      <c r="C99" s="5">
        <f t="shared" si="1"/>
        <v>0.90000000000000036</v>
      </c>
    </row>
    <row r="100" spans="1:3">
      <c r="A100">
        <v>1868</v>
      </c>
      <c r="B100" s="5">
        <v>11.2</v>
      </c>
      <c r="C100" s="5">
        <f t="shared" si="1"/>
        <v>-2.0999999999999996</v>
      </c>
    </row>
    <row r="101" spans="1:3">
      <c r="A101">
        <v>1869</v>
      </c>
      <c r="B101" s="5">
        <v>9.4</v>
      </c>
      <c r="C101" s="5">
        <f t="shared" si="1"/>
        <v>1.7999999999999989</v>
      </c>
    </row>
    <row r="102" spans="1:3">
      <c r="A102">
        <v>1870</v>
      </c>
      <c r="B102" s="5">
        <v>8.1</v>
      </c>
      <c r="C102" s="5">
        <f t="shared" si="1"/>
        <v>1.3000000000000007</v>
      </c>
    </row>
    <row r="103" spans="1:3">
      <c r="A103">
        <v>1871</v>
      </c>
      <c r="B103" s="5">
        <v>7.2</v>
      </c>
      <c r="C103" s="5">
        <f t="shared" si="1"/>
        <v>0.89999999999999947</v>
      </c>
    </row>
    <row r="104" spans="1:3">
      <c r="A104">
        <v>1872</v>
      </c>
      <c r="B104" s="5">
        <v>10.3</v>
      </c>
      <c r="C104" s="5">
        <f t="shared" si="1"/>
        <v>-3.1000000000000005</v>
      </c>
    </row>
    <row r="105" spans="1:3">
      <c r="A105">
        <v>1873</v>
      </c>
      <c r="B105" s="5">
        <v>9.8000000000000007</v>
      </c>
      <c r="C105" s="5">
        <f t="shared" si="1"/>
        <v>0.5</v>
      </c>
    </row>
    <row r="106" spans="1:3">
      <c r="A106">
        <v>1874</v>
      </c>
      <c r="B106" s="5">
        <v>9.1999999999999993</v>
      </c>
      <c r="C106" s="5">
        <f t="shared" si="1"/>
        <v>0.60000000000000142</v>
      </c>
    </row>
    <row r="107" spans="1:3">
      <c r="A107">
        <v>1875</v>
      </c>
      <c r="B107" s="5">
        <v>8.4</v>
      </c>
      <c r="C107" s="5">
        <f t="shared" si="1"/>
        <v>0.79999999999999893</v>
      </c>
    </row>
    <row r="108" spans="1:3">
      <c r="A108">
        <v>1876</v>
      </c>
      <c r="B108" s="5">
        <v>9.1</v>
      </c>
      <c r="C108" s="5">
        <f t="shared" si="1"/>
        <v>-0.69999999999999929</v>
      </c>
    </row>
    <row r="109" spans="1:3">
      <c r="A109">
        <v>1877</v>
      </c>
      <c r="B109" s="5">
        <v>9.4</v>
      </c>
      <c r="C109" s="5">
        <f t="shared" si="1"/>
        <v>-0.30000000000000071</v>
      </c>
    </row>
    <row r="110" spans="1:3">
      <c r="A110">
        <v>1878</v>
      </c>
      <c r="B110" s="5">
        <v>9.6999999999999993</v>
      </c>
      <c r="C110" s="5">
        <f t="shared" si="1"/>
        <v>-0.29999999999999893</v>
      </c>
    </row>
    <row r="111" spans="1:3">
      <c r="A111">
        <v>1879</v>
      </c>
      <c r="B111" s="5">
        <v>7.9</v>
      </c>
      <c r="C111" s="5">
        <f t="shared" si="1"/>
        <v>1.7999999999999989</v>
      </c>
    </row>
    <row r="112" spans="1:3">
      <c r="A112">
        <v>1880</v>
      </c>
      <c r="B112" s="5">
        <v>9.4</v>
      </c>
      <c r="C112" s="5">
        <f t="shared" si="1"/>
        <v>-1.5</v>
      </c>
    </row>
    <row r="113" spans="1:3">
      <c r="A113">
        <v>1881</v>
      </c>
      <c r="B113" s="5">
        <v>8.1999999999999993</v>
      </c>
      <c r="C113" s="5">
        <f t="shared" si="1"/>
        <v>1.2000000000000011</v>
      </c>
    </row>
    <row r="114" spans="1:3">
      <c r="A114">
        <v>1882</v>
      </c>
      <c r="B114" s="5">
        <v>9.6</v>
      </c>
      <c r="C114" s="5">
        <f t="shared" si="1"/>
        <v>-1.4000000000000004</v>
      </c>
    </row>
    <row r="115" spans="1:3">
      <c r="A115">
        <v>1883</v>
      </c>
      <c r="B115" s="5">
        <v>9</v>
      </c>
      <c r="C115" s="5">
        <f t="shared" si="1"/>
        <v>0.59999999999999964</v>
      </c>
    </row>
    <row r="116" spans="1:3">
      <c r="A116">
        <v>1884</v>
      </c>
      <c r="B116" s="5">
        <v>9.5</v>
      </c>
      <c r="C116" s="5">
        <f t="shared" si="1"/>
        <v>-0.5</v>
      </c>
    </row>
    <row r="117" spans="1:3">
      <c r="A117">
        <v>1885</v>
      </c>
      <c r="B117" s="5">
        <v>9.4</v>
      </c>
      <c r="C117" s="5">
        <f t="shared" si="1"/>
        <v>9.9999999999999645E-2</v>
      </c>
    </row>
    <row r="118" spans="1:3">
      <c r="A118">
        <v>1886</v>
      </c>
      <c r="B118" s="5">
        <v>9.5</v>
      </c>
      <c r="C118" s="5">
        <f t="shared" si="1"/>
        <v>-9.9999999999999645E-2</v>
      </c>
    </row>
    <row r="119" spans="1:3">
      <c r="A119">
        <v>1887</v>
      </c>
      <c r="B119" s="5">
        <v>8.4</v>
      </c>
      <c r="C119" s="5">
        <f t="shared" si="1"/>
        <v>1.0999999999999996</v>
      </c>
    </row>
    <row r="120" spans="1:3">
      <c r="A120">
        <v>1888</v>
      </c>
      <c r="B120" s="5">
        <v>8.4</v>
      </c>
      <c r="C120" s="5">
        <f t="shared" si="1"/>
        <v>0</v>
      </c>
    </row>
    <row r="121" spans="1:3">
      <c r="A121">
        <v>1889</v>
      </c>
      <c r="B121" s="5">
        <v>8.8000000000000007</v>
      </c>
      <c r="C121" s="5">
        <f t="shared" si="1"/>
        <v>-0.40000000000000036</v>
      </c>
    </row>
    <row r="122" spans="1:3">
      <c r="A122">
        <v>1890</v>
      </c>
      <c r="B122" s="5">
        <v>8.9</v>
      </c>
      <c r="C122" s="5">
        <f t="shared" si="1"/>
        <v>-9.9999999999999645E-2</v>
      </c>
    </row>
    <row r="123" spans="1:3">
      <c r="A123">
        <v>1891</v>
      </c>
      <c r="B123" s="5">
        <v>8.6</v>
      </c>
      <c r="C123" s="5">
        <f t="shared" si="1"/>
        <v>0.30000000000000071</v>
      </c>
    </row>
    <row r="124" spans="1:3">
      <c r="A124">
        <v>1892</v>
      </c>
      <c r="B124" s="5">
        <v>8.9</v>
      </c>
      <c r="C124" s="5">
        <f t="shared" si="1"/>
        <v>-0.30000000000000071</v>
      </c>
    </row>
    <row r="125" spans="1:3">
      <c r="A125">
        <v>1893</v>
      </c>
      <c r="B125" s="5">
        <v>8.9</v>
      </c>
      <c r="C125" s="5">
        <f t="shared" si="1"/>
        <v>0</v>
      </c>
    </row>
    <row r="126" spans="1:3">
      <c r="A126">
        <v>1894</v>
      </c>
      <c r="B126" s="5">
        <v>9.3000000000000007</v>
      </c>
      <c r="C126" s="5">
        <f t="shared" si="1"/>
        <v>-0.40000000000000036</v>
      </c>
    </row>
    <row r="127" spans="1:3">
      <c r="A127">
        <v>1895</v>
      </c>
      <c r="B127" s="5">
        <v>8.4</v>
      </c>
      <c r="C127" s="5">
        <f t="shared" si="1"/>
        <v>0.90000000000000036</v>
      </c>
    </row>
    <row r="128" spans="1:3">
      <c r="A128">
        <v>1896</v>
      </c>
      <c r="B128" s="5">
        <v>8.6</v>
      </c>
      <c r="C128" s="5">
        <f t="shared" si="1"/>
        <v>-0.19999999999999929</v>
      </c>
    </row>
    <row r="129" spans="1:3">
      <c r="A129">
        <v>1897</v>
      </c>
      <c r="B129" s="5">
        <v>9.1</v>
      </c>
      <c r="C129" s="5">
        <f t="shared" si="1"/>
        <v>-0.5</v>
      </c>
    </row>
    <row r="130" spans="1:3">
      <c r="A130">
        <v>1898</v>
      </c>
      <c r="B130" s="5">
        <v>10.1</v>
      </c>
      <c r="C130" s="5">
        <f t="shared" si="1"/>
        <v>-1</v>
      </c>
    </row>
    <row r="131" spans="1:3">
      <c r="A131">
        <v>1899</v>
      </c>
      <c r="B131" s="5">
        <v>8.9</v>
      </c>
      <c r="C131" s="5">
        <f t="shared" ref="C131:C194" si="2">B130-B131</f>
        <v>1.1999999999999993</v>
      </c>
    </row>
    <row r="132" spans="1:3">
      <c r="A132">
        <v>1900</v>
      </c>
      <c r="B132" s="5">
        <v>9.5</v>
      </c>
      <c r="C132" s="5">
        <f t="shared" si="2"/>
        <v>-0.59999999999999964</v>
      </c>
    </row>
    <row r="133" spans="1:3">
      <c r="A133">
        <v>1901</v>
      </c>
      <c r="B133" s="5">
        <v>8.6999999999999993</v>
      </c>
      <c r="C133" s="5">
        <f t="shared" si="2"/>
        <v>0.80000000000000071</v>
      </c>
    </row>
    <row r="134" spans="1:3">
      <c r="A134">
        <v>1902</v>
      </c>
      <c r="B134" s="5">
        <v>8.1999999999999993</v>
      </c>
      <c r="C134" s="5">
        <f t="shared" si="2"/>
        <v>0.5</v>
      </c>
    </row>
    <row r="135" spans="1:3">
      <c r="A135">
        <v>1903</v>
      </c>
      <c r="B135" s="5">
        <v>9.6</v>
      </c>
      <c r="C135" s="5">
        <f t="shared" si="2"/>
        <v>-1.4000000000000004</v>
      </c>
    </row>
    <row r="136" spans="1:3">
      <c r="A136">
        <v>1904</v>
      </c>
      <c r="B136" s="5">
        <v>9.8000000000000007</v>
      </c>
      <c r="C136" s="5">
        <f t="shared" si="2"/>
        <v>-0.20000000000000107</v>
      </c>
    </row>
    <row r="137" spans="1:3">
      <c r="A137">
        <v>1905</v>
      </c>
      <c r="B137" s="5">
        <v>9.3000000000000007</v>
      </c>
      <c r="C137" s="5">
        <f t="shared" si="2"/>
        <v>0.5</v>
      </c>
    </row>
    <row r="138" spans="1:3">
      <c r="A138">
        <v>1906</v>
      </c>
      <c r="B138" s="5">
        <v>9.5</v>
      </c>
      <c r="C138" s="5">
        <f t="shared" si="2"/>
        <v>-0.19999999999999929</v>
      </c>
    </row>
    <row r="139" spans="1:3">
      <c r="A139">
        <v>1907</v>
      </c>
      <c r="B139" s="5">
        <v>9.1999999999999993</v>
      </c>
      <c r="C139" s="5">
        <f t="shared" si="2"/>
        <v>0.30000000000000071</v>
      </c>
    </row>
    <row r="140" spans="1:3">
      <c r="A140">
        <v>1908</v>
      </c>
      <c r="B140" s="5">
        <v>8.6999999999999993</v>
      </c>
      <c r="C140" s="5">
        <f t="shared" si="2"/>
        <v>0.5</v>
      </c>
    </row>
    <row r="141" spans="1:3">
      <c r="A141">
        <v>1909</v>
      </c>
      <c r="B141" s="5">
        <v>8.6999999999999993</v>
      </c>
      <c r="C141" s="5">
        <f t="shared" si="2"/>
        <v>0</v>
      </c>
    </row>
    <row r="142" spans="1:3">
      <c r="A142">
        <v>1910</v>
      </c>
      <c r="B142" s="5">
        <v>9.5</v>
      </c>
      <c r="C142" s="5">
        <f t="shared" si="2"/>
        <v>-0.80000000000000071</v>
      </c>
    </row>
    <row r="143" spans="1:3">
      <c r="A143">
        <v>1911</v>
      </c>
      <c r="B143" s="5">
        <v>10.3</v>
      </c>
      <c r="C143" s="5">
        <f t="shared" si="2"/>
        <v>-0.80000000000000071</v>
      </c>
    </row>
    <row r="144" spans="1:3">
      <c r="A144">
        <v>1912</v>
      </c>
      <c r="B144" s="5">
        <v>8.6</v>
      </c>
      <c r="C144" s="5">
        <f t="shared" si="2"/>
        <v>1.7000000000000011</v>
      </c>
    </row>
    <row r="145" spans="1:3">
      <c r="A145">
        <v>1913</v>
      </c>
      <c r="B145" s="5">
        <v>9.4</v>
      </c>
      <c r="C145" s="5">
        <f t="shared" si="2"/>
        <v>-0.80000000000000071</v>
      </c>
    </row>
    <row r="146" spans="1:3">
      <c r="A146">
        <v>1914</v>
      </c>
      <c r="B146" s="5">
        <v>9.3000000000000007</v>
      </c>
      <c r="C146" s="5">
        <f t="shared" si="2"/>
        <v>9.9999999999999645E-2</v>
      </c>
    </row>
    <row r="147" spans="1:3">
      <c r="A147">
        <v>1915</v>
      </c>
      <c r="B147" s="5">
        <v>9.1999999999999993</v>
      </c>
      <c r="C147" s="5">
        <f t="shared" si="2"/>
        <v>0.10000000000000142</v>
      </c>
    </row>
    <row r="148" spans="1:3">
      <c r="A148">
        <v>1916</v>
      </c>
      <c r="B148" s="5">
        <v>10.1</v>
      </c>
      <c r="C148" s="5">
        <f t="shared" si="2"/>
        <v>-0.90000000000000036</v>
      </c>
    </row>
    <row r="149" spans="1:3">
      <c r="A149">
        <v>1917</v>
      </c>
      <c r="B149" s="5">
        <v>8.8000000000000007</v>
      </c>
      <c r="C149" s="5">
        <f t="shared" si="2"/>
        <v>1.2999999999999989</v>
      </c>
    </row>
    <row r="150" spans="1:3">
      <c r="A150">
        <v>1918</v>
      </c>
      <c r="B150" s="5">
        <v>10</v>
      </c>
      <c r="C150" s="5">
        <f t="shared" si="2"/>
        <v>-1.1999999999999993</v>
      </c>
    </row>
    <row r="151" spans="1:3">
      <c r="A151">
        <v>1919</v>
      </c>
      <c r="B151" s="5">
        <v>8.6</v>
      </c>
      <c r="C151" s="5">
        <f t="shared" si="2"/>
        <v>1.4000000000000004</v>
      </c>
    </row>
    <row r="152" spans="1:3">
      <c r="A152">
        <v>1920</v>
      </c>
      <c r="B152" s="5">
        <v>9.6999999999999993</v>
      </c>
      <c r="C152" s="5">
        <f t="shared" si="2"/>
        <v>-1.0999999999999996</v>
      </c>
    </row>
    <row r="153" spans="1:3">
      <c r="A153">
        <v>1921</v>
      </c>
      <c r="B153" s="5">
        <v>10.1</v>
      </c>
      <c r="C153" s="5">
        <f t="shared" si="2"/>
        <v>-0.40000000000000036</v>
      </c>
    </row>
    <row r="154" spans="1:3">
      <c r="A154">
        <v>1922</v>
      </c>
      <c r="B154" s="5">
        <v>8.3000000000000007</v>
      </c>
      <c r="C154" s="5">
        <f t="shared" si="2"/>
        <v>1.7999999999999989</v>
      </c>
    </row>
    <row r="155" spans="1:3">
      <c r="A155">
        <v>1923</v>
      </c>
      <c r="B155" s="5">
        <v>9.3000000000000007</v>
      </c>
      <c r="C155" s="5">
        <f t="shared" si="2"/>
        <v>-1</v>
      </c>
    </row>
    <row r="156" spans="1:3">
      <c r="A156">
        <v>1924</v>
      </c>
      <c r="B156" s="5">
        <v>8.6</v>
      </c>
      <c r="C156" s="5">
        <f t="shared" si="2"/>
        <v>0.70000000000000107</v>
      </c>
    </row>
    <row r="157" spans="1:3">
      <c r="A157">
        <v>1925</v>
      </c>
      <c r="B157" s="5">
        <v>9.5</v>
      </c>
      <c r="C157" s="5">
        <f t="shared" si="2"/>
        <v>-0.90000000000000036</v>
      </c>
    </row>
    <row r="158" spans="1:3">
      <c r="A158">
        <v>1926</v>
      </c>
      <c r="B158" s="5">
        <v>9.9</v>
      </c>
      <c r="C158" s="5">
        <f t="shared" si="2"/>
        <v>-0.40000000000000036</v>
      </c>
    </row>
    <row r="159" spans="1:3">
      <c r="A159">
        <v>1927</v>
      </c>
      <c r="B159" s="5">
        <v>9.4</v>
      </c>
      <c r="C159" s="5">
        <f t="shared" si="2"/>
        <v>0.5</v>
      </c>
    </row>
    <row r="160" spans="1:3">
      <c r="A160">
        <v>1928</v>
      </c>
      <c r="B160" s="5">
        <v>9.6999999999999993</v>
      </c>
      <c r="C160" s="5">
        <f t="shared" si="2"/>
        <v>-0.29999999999999893</v>
      </c>
    </row>
    <row r="161" spans="1:3">
      <c r="A161">
        <v>1929</v>
      </c>
      <c r="B161" s="5">
        <v>8.4</v>
      </c>
      <c r="C161" s="5">
        <f t="shared" si="2"/>
        <v>1.2999999999999989</v>
      </c>
    </row>
    <row r="162" spans="1:3">
      <c r="A162">
        <v>1930</v>
      </c>
      <c r="B162" s="5">
        <v>10.1</v>
      </c>
      <c r="C162" s="5">
        <f t="shared" si="2"/>
        <v>-1.6999999999999993</v>
      </c>
    </row>
    <row r="163" spans="1:3">
      <c r="A163">
        <v>1931</v>
      </c>
      <c r="B163" s="5">
        <v>8.8000000000000007</v>
      </c>
      <c r="C163" s="5">
        <f t="shared" si="2"/>
        <v>1.2999999999999989</v>
      </c>
    </row>
    <row r="164" spans="1:3">
      <c r="A164">
        <v>1932</v>
      </c>
      <c r="B164" s="5">
        <v>9.6</v>
      </c>
      <c r="C164" s="5">
        <f t="shared" si="2"/>
        <v>-0.79999999999999893</v>
      </c>
    </row>
    <row r="165" spans="1:3">
      <c r="A165">
        <v>1933</v>
      </c>
      <c r="B165" s="5">
        <v>8.9</v>
      </c>
      <c r="C165" s="5">
        <f t="shared" si="2"/>
        <v>0.69999999999999929</v>
      </c>
    </row>
    <row r="166" spans="1:3">
      <c r="A166">
        <v>1934</v>
      </c>
      <c r="B166" s="5">
        <v>11.3</v>
      </c>
      <c r="C166" s="5">
        <f t="shared" si="2"/>
        <v>-2.4000000000000004</v>
      </c>
    </row>
    <row r="167" spans="1:3">
      <c r="A167">
        <v>1935</v>
      </c>
      <c r="B167" s="5">
        <v>10</v>
      </c>
      <c r="C167" s="5">
        <f t="shared" si="2"/>
        <v>1.3000000000000007</v>
      </c>
    </row>
    <row r="168" spans="1:3">
      <c r="A168">
        <v>1936</v>
      </c>
      <c r="B168" s="5">
        <v>9.8000000000000007</v>
      </c>
      <c r="C168" s="5">
        <f t="shared" si="2"/>
        <v>0.19999999999999929</v>
      </c>
    </row>
    <row r="169" spans="1:3">
      <c r="A169">
        <v>1937</v>
      </c>
      <c r="B169" s="5">
        <v>10.199999999999999</v>
      </c>
      <c r="C169" s="5">
        <f t="shared" si="2"/>
        <v>-0.39999999999999858</v>
      </c>
    </row>
    <row r="170" spans="1:3">
      <c r="A170">
        <v>1938</v>
      </c>
      <c r="B170" s="5">
        <v>10.1</v>
      </c>
      <c r="C170" s="5">
        <f t="shared" si="2"/>
        <v>9.9999999999999645E-2</v>
      </c>
    </row>
    <row r="171" spans="1:3">
      <c r="A171">
        <v>1939</v>
      </c>
      <c r="B171" s="5">
        <v>9.6999999999999993</v>
      </c>
      <c r="C171" s="5">
        <f t="shared" si="2"/>
        <v>0.40000000000000036</v>
      </c>
    </row>
    <row r="172" spans="1:3">
      <c r="A172">
        <v>1940</v>
      </c>
      <c r="B172" s="5">
        <v>7.5</v>
      </c>
      <c r="C172" s="5">
        <f t="shared" si="2"/>
        <v>2.1999999999999993</v>
      </c>
    </row>
    <row r="173" spans="1:3">
      <c r="A173">
        <v>1941</v>
      </c>
      <c r="B173" s="5">
        <v>8.1999999999999993</v>
      </c>
      <c r="C173" s="5">
        <f t="shared" si="2"/>
        <v>-0.69999999999999929</v>
      </c>
    </row>
    <row r="174" spans="1:3">
      <c r="A174">
        <v>1942</v>
      </c>
      <c r="B174" s="5">
        <v>8.6</v>
      </c>
      <c r="C174" s="5">
        <f t="shared" si="2"/>
        <v>-0.40000000000000036</v>
      </c>
    </row>
    <row r="175" spans="1:3">
      <c r="A175">
        <v>1943</v>
      </c>
      <c r="B175" s="5">
        <v>10.199999999999999</v>
      </c>
      <c r="C175" s="5">
        <f t="shared" si="2"/>
        <v>-1.5999999999999996</v>
      </c>
    </row>
    <row r="176" spans="1:3">
      <c r="A176">
        <v>1944</v>
      </c>
      <c r="B176" s="5">
        <v>9.6</v>
      </c>
      <c r="C176" s="5">
        <f t="shared" si="2"/>
        <v>0.59999999999999964</v>
      </c>
    </row>
    <row r="177" spans="1:3">
      <c r="A177">
        <v>1945</v>
      </c>
      <c r="B177" s="5">
        <v>10.3</v>
      </c>
      <c r="C177" s="5">
        <f t="shared" si="2"/>
        <v>-0.70000000000000107</v>
      </c>
    </row>
    <row r="178" spans="1:3">
      <c r="A178">
        <v>1946</v>
      </c>
      <c r="B178" s="5">
        <v>9.8000000000000007</v>
      </c>
      <c r="C178" s="5">
        <f t="shared" si="2"/>
        <v>0.5</v>
      </c>
    </row>
    <row r="179" spans="1:3">
      <c r="A179">
        <v>1947</v>
      </c>
      <c r="B179" s="5">
        <v>9.8000000000000007</v>
      </c>
      <c r="C179" s="5">
        <f t="shared" si="2"/>
        <v>0</v>
      </c>
    </row>
    <row r="180" spans="1:3">
      <c r="A180">
        <v>1948</v>
      </c>
      <c r="B180" s="5">
        <v>10.4</v>
      </c>
      <c r="C180" s="5">
        <f t="shared" si="2"/>
        <v>-0.59999999999999964</v>
      </c>
    </row>
    <row r="181" spans="1:3">
      <c r="A181">
        <v>1949</v>
      </c>
      <c r="B181" s="5">
        <v>10.4</v>
      </c>
      <c r="C181" s="5">
        <f t="shared" si="2"/>
        <v>0</v>
      </c>
    </row>
    <row r="182" spans="1:3">
      <c r="A182">
        <v>1950</v>
      </c>
      <c r="B182" s="5">
        <v>10.199999999999999</v>
      </c>
      <c r="C182" s="5">
        <f t="shared" si="2"/>
        <v>0.20000000000000107</v>
      </c>
    </row>
    <row r="183" spans="1:3">
      <c r="A183">
        <v>1951</v>
      </c>
      <c r="B183" s="5">
        <v>10.4</v>
      </c>
      <c r="C183" s="5">
        <f t="shared" si="2"/>
        <v>-0.20000000000000107</v>
      </c>
    </row>
    <row r="184" spans="1:3">
      <c r="A184">
        <v>1952</v>
      </c>
      <c r="B184" s="5">
        <v>9.6999999999999993</v>
      </c>
      <c r="C184" s="5">
        <f t="shared" si="2"/>
        <v>0.70000000000000107</v>
      </c>
    </row>
    <row r="185" spans="1:3">
      <c r="A185">
        <v>1953</v>
      </c>
      <c r="B185" s="5">
        <v>10.5</v>
      </c>
      <c r="C185" s="5">
        <f t="shared" si="2"/>
        <v>-0.80000000000000071</v>
      </c>
    </row>
    <row r="186" spans="1:3">
      <c r="A186">
        <v>1954</v>
      </c>
      <c r="B186" s="5">
        <v>9.1</v>
      </c>
      <c r="C186" s="5">
        <f t="shared" si="2"/>
        <v>1.4000000000000004</v>
      </c>
    </row>
    <row r="187" spans="1:3">
      <c r="A187">
        <v>1955</v>
      </c>
      <c r="B187" s="5">
        <v>8.9</v>
      </c>
      <c r="C187" s="5">
        <f t="shared" si="2"/>
        <v>0.19999999999999929</v>
      </c>
    </row>
    <row r="188" spans="1:3">
      <c r="A188">
        <v>1956</v>
      </c>
      <c r="B188" s="5">
        <v>8.3000000000000007</v>
      </c>
      <c r="C188" s="5">
        <f t="shared" si="2"/>
        <v>0.59999999999999964</v>
      </c>
    </row>
    <row r="189" spans="1:3">
      <c r="A189">
        <v>1957</v>
      </c>
      <c r="B189" s="5">
        <v>10.1</v>
      </c>
      <c r="C189" s="5">
        <f t="shared" si="2"/>
        <v>-1.7999999999999989</v>
      </c>
    </row>
    <row r="190" spans="1:3">
      <c r="A190">
        <v>1958</v>
      </c>
      <c r="B190" s="5">
        <v>9.6999999999999993</v>
      </c>
      <c r="C190" s="5">
        <f t="shared" si="2"/>
        <v>0.40000000000000036</v>
      </c>
    </row>
    <row r="191" spans="1:3">
      <c r="A191">
        <v>1959</v>
      </c>
      <c r="B191" s="5">
        <v>10.199999999999999</v>
      </c>
      <c r="C191" s="5">
        <f t="shared" si="2"/>
        <v>-0.5</v>
      </c>
    </row>
    <row r="192" spans="1:3">
      <c r="A192">
        <v>1960</v>
      </c>
      <c r="B192" s="5">
        <v>9.8000000000000007</v>
      </c>
      <c r="C192" s="5">
        <f t="shared" si="2"/>
        <v>0.39999999999999858</v>
      </c>
    </row>
    <row r="193" spans="1:3">
      <c r="A193">
        <v>1961</v>
      </c>
      <c r="B193" s="5">
        <v>10.4</v>
      </c>
      <c r="C193" s="5">
        <f t="shared" si="2"/>
        <v>-0.59999999999999964</v>
      </c>
    </row>
    <row r="194" spans="1:3">
      <c r="A194">
        <v>1962</v>
      </c>
      <c r="B194" s="5">
        <v>8.8000000000000007</v>
      </c>
      <c r="C194" s="5">
        <f t="shared" si="2"/>
        <v>1.5999999999999996</v>
      </c>
    </row>
    <row r="195" spans="1:3">
      <c r="A195">
        <v>1963</v>
      </c>
      <c r="B195" s="5">
        <v>9</v>
      </c>
      <c r="C195" s="5">
        <f t="shared" ref="C195:C234" si="3">B194-B195</f>
        <v>-0.19999999999999929</v>
      </c>
    </row>
    <row r="196" spans="1:3">
      <c r="A196">
        <v>1964</v>
      </c>
      <c r="B196" s="5">
        <v>9.6999999999999993</v>
      </c>
      <c r="C196" s="5">
        <f t="shared" si="3"/>
        <v>-0.69999999999999929</v>
      </c>
    </row>
    <row r="197" spans="1:3">
      <c r="A197">
        <v>1965</v>
      </c>
      <c r="B197" s="5">
        <v>9</v>
      </c>
      <c r="C197" s="5">
        <f t="shared" si="3"/>
        <v>0.69999999999999929</v>
      </c>
    </row>
    <row r="198" spans="1:3">
      <c r="A198">
        <v>1966</v>
      </c>
      <c r="B198" s="5">
        <v>10.4</v>
      </c>
      <c r="C198" s="5">
        <f t="shared" si="3"/>
        <v>-1.4000000000000004</v>
      </c>
    </row>
    <row r="199" spans="1:3">
      <c r="A199">
        <v>1967</v>
      </c>
      <c r="B199" s="5">
        <v>10.7</v>
      </c>
      <c r="C199" s="5">
        <f t="shared" si="3"/>
        <v>-0.29999999999999893</v>
      </c>
    </row>
    <row r="200" spans="1:3">
      <c r="A200">
        <v>1968</v>
      </c>
      <c r="B200" s="5">
        <v>9.8000000000000007</v>
      </c>
      <c r="C200" s="5">
        <f t="shared" si="3"/>
        <v>0.89999999999999858</v>
      </c>
    </row>
    <row r="201" spans="1:3">
      <c r="A201">
        <v>1969</v>
      </c>
      <c r="B201" s="5">
        <v>9.3000000000000007</v>
      </c>
      <c r="C201" s="5">
        <f t="shared" si="3"/>
        <v>0.5</v>
      </c>
    </row>
    <row r="202" spans="1:3">
      <c r="A202">
        <v>1970</v>
      </c>
      <c r="B202" s="5">
        <v>9.5</v>
      </c>
      <c r="C202" s="5">
        <f t="shared" si="3"/>
        <v>-0.19999999999999929</v>
      </c>
    </row>
    <row r="203" spans="1:3">
      <c r="A203">
        <v>1971</v>
      </c>
      <c r="B203" s="5">
        <v>10.1</v>
      </c>
      <c r="C203" s="5">
        <f t="shared" si="3"/>
        <v>-0.59999999999999964</v>
      </c>
    </row>
    <row r="204" spans="1:3">
      <c r="A204">
        <v>1972</v>
      </c>
      <c r="B204" s="5">
        <v>9.8000000000000007</v>
      </c>
      <c r="C204" s="5">
        <f t="shared" si="3"/>
        <v>0.29999999999999893</v>
      </c>
    </row>
    <row r="205" spans="1:3">
      <c r="A205">
        <v>1973</v>
      </c>
      <c r="B205" s="5">
        <v>10</v>
      </c>
      <c r="C205" s="5">
        <f t="shared" si="3"/>
        <v>-0.19999999999999929</v>
      </c>
    </row>
    <row r="206" spans="1:3">
      <c r="A206">
        <v>1974</v>
      </c>
      <c r="B206" s="5">
        <v>10.199999999999999</v>
      </c>
      <c r="C206" s="5">
        <f t="shared" si="3"/>
        <v>-0.19999999999999929</v>
      </c>
    </row>
    <row r="207" spans="1:3">
      <c r="A207">
        <v>1975</v>
      </c>
      <c r="B207" s="5">
        <v>10.8</v>
      </c>
      <c r="C207" s="5">
        <f t="shared" si="3"/>
        <v>-0.60000000000000142</v>
      </c>
    </row>
    <row r="208" spans="1:3">
      <c r="A208">
        <v>1976</v>
      </c>
      <c r="B208" s="5">
        <v>10.7</v>
      </c>
      <c r="C208" s="5">
        <f t="shared" si="3"/>
        <v>0.10000000000000142</v>
      </c>
    </row>
    <row r="209" spans="1:3">
      <c r="A209">
        <v>1977</v>
      </c>
      <c r="B209" s="5">
        <v>10.199999999999999</v>
      </c>
      <c r="C209" s="5">
        <f t="shared" si="3"/>
        <v>0.5</v>
      </c>
    </row>
    <row r="210" spans="1:3">
      <c r="A210">
        <v>1978</v>
      </c>
      <c r="B210" s="5">
        <v>9.6</v>
      </c>
      <c r="C210" s="5">
        <f t="shared" si="3"/>
        <v>0.59999999999999964</v>
      </c>
    </row>
    <row r="211" spans="1:3">
      <c r="A211">
        <v>1979</v>
      </c>
      <c r="B211" s="5">
        <v>9.9</v>
      </c>
      <c r="C211" s="5">
        <f t="shared" si="3"/>
        <v>-0.30000000000000071</v>
      </c>
    </row>
    <row r="212" spans="1:3">
      <c r="A212">
        <v>1980</v>
      </c>
      <c r="B212" s="5">
        <v>9</v>
      </c>
      <c r="C212" s="5">
        <f t="shared" si="3"/>
        <v>0.90000000000000036</v>
      </c>
    </row>
    <row r="213" spans="1:3">
      <c r="A213">
        <v>1981</v>
      </c>
      <c r="B213" s="5">
        <v>10.1</v>
      </c>
      <c r="C213" s="5">
        <f t="shared" si="3"/>
        <v>-1.0999999999999996</v>
      </c>
    </row>
    <row r="214" spans="1:3">
      <c r="A214">
        <v>1982</v>
      </c>
      <c r="B214" s="5">
        <v>10.6</v>
      </c>
      <c r="C214" s="5">
        <f t="shared" si="3"/>
        <v>-0.5</v>
      </c>
    </row>
    <row r="215" spans="1:3">
      <c r="A215">
        <v>1983</v>
      </c>
      <c r="B215" s="5">
        <v>10.9</v>
      </c>
      <c r="C215" s="5">
        <f t="shared" si="3"/>
        <v>-0.30000000000000071</v>
      </c>
    </row>
    <row r="216" spans="1:3">
      <c r="A216">
        <v>1984</v>
      </c>
      <c r="B216" s="5">
        <v>9.8000000000000007</v>
      </c>
      <c r="C216" s="5">
        <f t="shared" si="3"/>
        <v>1.0999999999999996</v>
      </c>
    </row>
    <row r="217" spans="1:3">
      <c r="A217">
        <v>1985</v>
      </c>
      <c r="B217" s="5">
        <v>9.3000000000000007</v>
      </c>
      <c r="C217" s="5">
        <f t="shared" si="3"/>
        <v>0.5</v>
      </c>
    </row>
    <row r="218" spans="1:3">
      <c r="A218">
        <v>1986</v>
      </c>
      <c r="B218" s="5">
        <v>10</v>
      </c>
      <c r="C218" s="5">
        <f t="shared" si="3"/>
        <v>-0.69999999999999929</v>
      </c>
    </row>
    <row r="219" spans="1:3">
      <c r="A219">
        <v>1987</v>
      </c>
      <c r="B219" s="5">
        <v>9.3000000000000007</v>
      </c>
      <c r="C219" s="5">
        <f t="shared" si="3"/>
        <v>0.69999999999999929</v>
      </c>
    </row>
    <row r="220" spans="1:3">
      <c r="A220">
        <v>1988</v>
      </c>
      <c r="B220" s="5">
        <v>10.9</v>
      </c>
      <c r="C220" s="5">
        <f t="shared" si="3"/>
        <v>-1.5999999999999996</v>
      </c>
    </row>
    <row r="221" spans="1:3">
      <c r="A221">
        <v>1989</v>
      </c>
      <c r="B221" s="5">
        <v>11.2</v>
      </c>
      <c r="C221" s="5">
        <f t="shared" si="3"/>
        <v>-0.29999999999999893</v>
      </c>
    </row>
    <row r="222" spans="1:3">
      <c r="A222">
        <v>1990</v>
      </c>
      <c r="B222" s="5">
        <v>11.4</v>
      </c>
      <c r="C222" s="5">
        <f t="shared" si="3"/>
        <v>-0.20000000000000107</v>
      </c>
    </row>
    <row r="223" spans="1:3">
      <c r="A223">
        <v>1991</v>
      </c>
      <c r="B223" s="5">
        <v>10</v>
      </c>
      <c r="C223" s="5">
        <f t="shared" si="3"/>
        <v>1.4000000000000004</v>
      </c>
    </row>
    <row r="224" spans="1:3">
      <c r="A224">
        <v>1992</v>
      </c>
      <c r="B224" s="5">
        <v>11.4</v>
      </c>
      <c r="C224" s="5">
        <f t="shared" si="3"/>
        <v>-1.4000000000000004</v>
      </c>
    </row>
    <row r="225" spans="1:3">
      <c r="A225">
        <v>1993</v>
      </c>
      <c r="B225" s="5">
        <v>10.4</v>
      </c>
      <c r="C225" s="5">
        <f t="shared" si="3"/>
        <v>1</v>
      </c>
    </row>
    <row r="226" spans="1:3">
      <c r="A226">
        <v>1994</v>
      </c>
      <c r="B226" s="5">
        <v>11.6</v>
      </c>
      <c r="C226" s="5">
        <f t="shared" si="3"/>
        <v>-1.1999999999999993</v>
      </c>
    </row>
    <row r="227" spans="1:3">
      <c r="A227">
        <v>1995</v>
      </c>
      <c r="B227" s="5">
        <v>10.7</v>
      </c>
      <c r="C227" s="5">
        <f t="shared" si="3"/>
        <v>0.90000000000000036</v>
      </c>
    </row>
    <row r="228" spans="1:3">
      <c r="A228">
        <v>1996</v>
      </c>
      <c r="B228" s="5">
        <v>9</v>
      </c>
      <c r="C228" s="5">
        <f t="shared" si="3"/>
        <v>1.6999999999999993</v>
      </c>
    </row>
    <row r="229" spans="1:3">
      <c r="A229">
        <v>1997</v>
      </c>
      <c r="B229" s="5">
        <v>10.4</v>
      </c>
      <c r="C229" s="5">
        <f t="shared" si="3"/>
        <v>-1.4000000000000004</v>
      </c>
    </row>
    <row r="230" spans="1:3">
      <c r="A230">
        <v>1998</v>
      </c>
      <c r="B230" s="5">
        <v>11.1</v>
      </c>
      <c r="C230" s="5">
        <f t="shared" si="3"/>
        <v>-0.69999999999999929</v>
      </c>
    </row>
    <row r="231" spans="1:3">
      <c r="A231">
        <v>1999</v>
      </c>
      <c r="B231" s="5">
        <v>11.3</v>
      </c>
      <c r="C231" s="5">
        <f t="shared" si="3"/>
        <v>-0.20000000000000107</v>
      </c>
    </row>
    <row r="232" spans="1:3">
      <c r="A232">
        <v>2000</v>
      </c>
      <c r="B232" s="5">
        <v>11.8</v>
      </c>
      <c r="C232" s="5">
        <f t="shared" si="3"/>
        <v>-0.5</v>
      </c>
    </row>
    <row r="233" spans="1:3">
      <c r="A233">
        <v>2001</v>
      </c>
      <c r="B233" s="5">
        <v>10.6</v>
      </c>
      <c r="C233" s="5">
        <f t="shared" si="3"/>
        <v>1.2000000000000011</v>
      </c>
    </row>
    <row r="234" spans="1:3">
      <c r="A234">
        <v>2002</v>
      </c>
      <c r="B234" s="5">
        <v>11.4</v>
      </c>
      <c r="C234" s="5">
        <f t="shared" si="3"/>
        <v>-0.80000000000000071</v>
      </c>
    </row>
    <row r="235" spans="1:3">
      <c r="A235">
        <v>2003</v>
      </c>
    </row>
    <row r="236" spans="1:3">
      <c r="A236">
        <v>2004</v>
      </c>
    </row>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R31"/>
  <sheetViews>
    <sheetView topLeftCell="A85" zoomScale="75" workbookViewId="0">
      <selection activeCell="C22" sqref="C22"/>
    </sheetView>
  </sheetViews>
  <sheetFormatPr defaultRowHeight="12.75"/>
  <cols>
    <col min="2" max="2" width="10.140625" customWidth="1"/>
  </cols>
  <sheetData>
    <row r="1" spans="1:18">
      <c r="C1" t="s">
        <v>67</v>
      </c>
    </row>
    <row r="2" spans="1:18" ht="15.75">
      <c r="A2" t="s">
        <v>66</v>
      </c>
      <c r="B2" t="s">
        <v>71</v>
      </c>
      <c r="E2" t="s">
        <v>73</v>
      </c>
      <c r="M2" s="24" t="s">
        <v>72</v>
      </c>
      <c r="N2" s="23"/>
      <c r="O2" s="23"/>
      <c r="P2" s="23"/>
      <c r="Q2" s="23"/>
      <c r="R2" s="23"/>
    </row>
    <row r="3" spans="1:18">
      <c r="A3">
        <v>1118</v>
      </c>
      <c r="B3" s="17">
        <v>1108.5999999999999</v>
      </c>
      <c r="D3">
        <v>1629</v>
      </c>
      <c r="E3" s="16">
        <v>2542</v>
      </c>
      <c r="J3" t="s">
        <v>70</v>
      </c>
      <c r="M3" s="23"/>
      <c r="N3" s="23"/>
      <c r="O3" s="23"/>
      <c r="P3" s="23"/>
      <c r="Q3" s="23"/>
      <c r="R3" s="23"/>
    </row>
    <row r="4" spans="1:18">
      <c r="A4" s="19">
        <v>1845</v>
      </c>
      <c r="B4" s="20">
        <v>1009.6</v>
      </c>
      <c r="D4">
        <v>1655</v>
      </c>
      <c r="E4" s="16">
        <v>3810</v>
      </c>
      <c r="I4">
        <v>1501</v>
      </c>
      <c r="J4" s="22">
        <v>4985</v>
      </c>
      <c r="M4" s="23"/>
      <c r="N4" s="23"/>
      <c r="O4" s="23"/>
      <c r="P4" s="23"/>
      <c r="Q4" s="23"/>
      <c r="R4" s="23"/>
    </row>
    <row r="5" spans="1:18">
      <c r="A5">
        <v>1832</v>
      </c>
      <c r="B5" s="17">
        <v>939.1</v>
      </c>
      <c r="D5">
        <v>1675</v>
      </c>
      <c r="E5" s="16">
        <v>2546</v>
      </c>
      <c r="F5" t="s">
        <v>68</v>
      </c>
      <c r="I5">
        <v>1629</v>
      </c>
      <c r="J5" s="22">
        <v>3332</v>
      </c>
      <c r="M5" s="23"/>
      <c r="N5" s="23"/>
      <c r="O5" s="23"/>
      <c r="P5" s="23"/>
      <c r="Q5" s="23"/>
      <c r="R5" s="23"/>
    </row>
    <row r="6" spans="1:18">
      <c r="A6">
        <v>1805</v>
      </c>
      <c r="B6" s="17">
        <v>921.8</v>
      </c>
      <c r="D6">
        <v>1682</v>
      </c>
      <c r="E6" s="16">
        <v>2512</v>
      </c>
      <c r="I6">
        <v>1655</v>
      </c>
      <c r="J6" s="22">
        <v>4757</v>
      </c>
      <c r="M6" s="23"/>
      <c r="N6" s="23"/>
      <c r="O6" s="23"/>
      <c r="P6" s="23"/>
      <c r="Q6" s="23"/>
      <c r="R6" s="23"/>
    </row>
    <row r="7" spans="1:18">
      <c r="A7">
        <v>1784</v>
      </c>
      <c r="B7" s="17">
        <v>894.6</v>
      </c>
      <c r="D7">
        <v>1712</v>
      </c>
      <c r="E7" s="16">
        <v>2914</v>
      </c>
      <c r="I7">
        <v>1675</v>
      </c>
      <c r="J7" s="22">
        <v>3337</v>
      </c>
      <c r="M7" s="23"/>
      <c r="N7" s="23"/>
      <c r="O7" s="23"/>
      <c r="P7" s="23"/>
      <c r="Q7" s="23"/>
      <c r="R7" s="23"/>
    </row>
    <row r="8" spans="1:18">
      <c r="A8">
        <v>1655</v>
      </c>
      <c r="B8" s="17">
        <v>684.9</v>
      </c>
      <c r="D8">
        <v>1762</v>
      </c>
      <c r="E8" s="16">
        <v>2466</v>
      </c>
      <c r="I8">
        <v>1712</v>
      </c>
      <c r="J8" s="22">
        <v>3750</v>
      </c>
    </row>
    <row r="9" spans="1:18">
      <c r="A9">
        <v>1501</v>
      </c>
      <c r="B9" s="17">
        <v>842.6</v>
      </c>
      <c r="D9">
        <v>1768</v>
      </c>
      <c r="E9" s="16">
        <v>2096</v>
      </c>
      <c r="I9">
        <v>1736</v>
      </c>
      <c r="J9" s="22">
        <v>3617</v>
      </c>
    </row>
    <row r="10" spans="1:18">
      <c r="A10">
        <v>1570</v>
      </c>
      <c r="B10" s="17">
        <v>815.4</v>
      </c>
      <c r="D10">
        <v>1771</v>
      </c>
      <c r="E10" s="16">
        <v>2103</v>
      </c>
      <c r="F10" s="18">
        <v>39266</v>
      </c>
      <c r="I10">
        <v>1747</v>
      </c>
      <c r="J10" s="22">
        <v>3244</v>
      </c>
    </row>
    <row r="11" spans="1:18">
      <c r="A11">
        <v>1799</v>
      </c>
      <c r="B11" s="17">
        <v>814.2</v>
      </c>
      <c r="D11">
        <v>1781</v>
      </c>
      <c r="E11" s="16">
        <v>2338</v>
      </c>
      <c r="I11">
        <v>1750</v>
      </c>
      <c r="J11" s="22">
        <v>4232</v>
      </c>
    </row>
    <row r="12" spans="1:18">
      <c r="A12">
        <v>1830</v>
      </c>
      <c r="B12" s="17">
        <v>811.7</v>
      </c>
      <c r="D12" s="26">
        <v>1784</v>
      </c>
      <c r="E12" s="25">
        <v>4420</v>
      </c>
      <c r="I12">
        <v>1804</v>
      </c>
      <c r="J12" s="22">
        <v>3100</v>
      </c>
    </row>
    <row r="13" spans="1:18">
      <c r="A13">
        <v>1595</v>
      </c>
      <c r="B13" s="17">
        <v>715.2</v>
      </c>
      <c r="D13">
        <v>1785</v>
      </c>
      <c r="E13" s="16">
        <v>2302</v>
      </c>
      <c r="I13">
        <v>1807</v>
      </c>
      <c r="J13" s="22">
        <v>3199</v>
      </c>
    </row>
    <row r="14" spans="1:18">
      <c r="A14">
        <v>1821</v>
      </c>
      <c r="B14" s="17">
        <v>707.7</v>
      </c>
      <c r="D14">
        <v>1799</v>
      </c>
      <c r="E14" s="16">
        <v>2638</v>
      </c>
      <c r="I14" s="19">
        <v>1845</v>
      </c>
      <c r="J14" s="21">
        <v>4557</v>
      </c>
    </row>
    <row r="15" spans="1:18">
      <c r="B15" s="17"/>
      <c r="D15">
        <v>1804</v>
      </c>
      <c r="E15" s="16">
        <v>2335</v>
      </c>
      <c r="I15">
        <v>1862</v>
      </c>
      <c r="J15" s="16">
        <v>3824</v>
      </c>
    </row>
    <row r="16" spans="1:18">
      <c r="A16" s="19" t="s">
        <v>75</v>
      </c>
      <c r="B16" s="20"/>
      <c r="D16">
        <v>1807</v>
      </c>
      <c r="E16" s="16">
        <v>2424</v>
      </c>
      <c r="I16">
        <v>1872</v>
      </c>
      <c r="J16" s="16">
        <v>3223</v>
      </c>
    </row>
    <row r="17" spans="1:11">
      <c r="A17" s="19" t="s">
        <v>74</v>
      </c>
      <c r="B17" s="20"/>
      <c r="D17">
        <v>1813</v>
      </c>
      <c r="E17" s="16">
        <v>2209</v>
      </c>
      <c r="I17">
        <v>1876</v>
      </c>
      <c r="J17" s="16">
        <v>3149</v>
      </c>
    </row>
    <row r="18" spans="1:11">
      <c r="A18" s="19" t="s">
        <v>76</v>
      </c>
      <c r="B18" s="20"/>
      <c r="C18" s="27"/>
      <c r="D18">
        <v>1815</v>
      </c>
      <c r="E18" s="16">
        <v>2337</v>
      </c>
      <c r="I18">
        <v>1890</v>
      </c>
      <c r="J18" s="16">
        <v>3971</v>
      </c>
      <c r="K18" s="18">
        <v>39329</v>
      </c>
    </row>
    <row r="19" spans="1:11">
      <c r="A19" s="19"/>
      <c r="B19" s="20"/>
      <c r="D19" s="26">
        <v>1845</v>
      </c>
      <c r="E19" s="25">
        <v>4500</v>
      </c>
      <c r="I19">
        <v>1940</v>
      </c>
      <c r="J19" s="16">
        <v>3245</v>
      </c>
    </row>
    <row r="20" spans="1:11">
      <c r="A20" s="19"/>
      <c r="B20" s="20"/>
      <c r="D20" s="26">
        <v>1890</v>
      </c>
      <c r="E20" s="25">
        <v>3970</v>
      </c>
      <c r="I20">
        <v>1957</v>
      </c>
      <c r="J20" s="16">
        <v>2920</v>
      </c>
    </row>
    <row r="21" spans="1:11">
      <c r="A21" s="19"/>
      <c r="B21" s="20"/>
      <c r="D21">
        <v>1954</v>
      </c>
      <c r="E21" s="16">
        <v>2920</v>
      </c>
      <c r="I21">
        <v>1981</v>
      </c>
      <c r="J21" s="16">
        <v>2400</v>
      </c>
    </row>
    <row r="22" spans="1:11">
      <c r="B22" s="17"/>
      <c r="D22" s="26">
        <v>2002</v>
      </c>
      <c r="E22" s="25">
        <v>5900</v>
      </c>
      <c r="I22" s="19">
        <v>2002</v>
      </c>
      <c r="J22" s="21">
        <v>5440</v>
      </c>
      <c r="K22" t="s">
        <v>69</v>
      </c>
    </row>
    <row r="23" spans="1:11">
      <c r="B23" s="17"/>
      <c r="E23" s="16"/>
      <c r="I23" s="16"/>
    </row>
    <row r="24" spans="1:11">
      <c r="B24" s="17"/>
      <c r="E24" s="16"/>
    </row>
    <row r="25" spans="1:11">
      <c r="B25" s="17"/>
      <c r="E25" s="16"/>
    </row>
    <row r="26" spans="1:11">
      <c r="B26" s="17"/>
      <c r="E26" s="16"/>
    </row>
    <row r="27" spans="1:11">
      <c r="B27" s="16"/>
      <c r="E27" s="16"/>
    </row>
    <row r="28" spans="1:11">
      <c r="B28" s="16"/>
    </row>
    <row r="29" spans="1:11">
      <c r="B29" s="16"/>
    </row>
    <row r="30" spans="1:11">
      <c r="B30" s="16"/>
    </row>
    <row r="31" spans="1:11">
      <c r="B31" s="16"/>
    </row>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vt:i4>
      </vt:variant>
    </vt:vector>
  </HeadingPairs>
  <TitlesOfParts>
    <vt:vector size="11" baseType="lpstr">
      <vt:lpstr>Průměr1770-2002</vt:lpstr>
      <vt:lpstr>tabulka-teploty-1770-2011</vt:lpstr>
      <vt:lpstr>graf 1770-2011</vt:lpstr>
      <vt:lpstr>trendy 1979-2011</vt:lpstr>
      <vt:lpstr>graf do2009</vt:lpstr>
      <vt:lpstr>graf do 2006</vt:lpstr>
      <vt:lpstr> tabulky 2003-6</vt:lpstr>
      <vt:lpstr>rozdíly1770-2002 </vt:lpstr>
      <vt:lpstr>povodně</vt:lpstr>
      <vt:lpstr>' tabulky 2003-6'!trvsls</vt:lpstr>
      <vt:lpstr>' tabulky 2003-6'!uhrnsr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2014-03-25T18:34:29Z</dcterms:created>
  <dcterms:modified xsi:type="dcterms:W3CDTF">2014-03-25T18:34:43Z</dcterms:modified>
</cp:coreProperties>
</file>