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style3.xml" ContentType="application/vnd.ms-office.chartstyle+xml"/>
  <Override PartName="/xl/charts/style1.xml" ContentType="application/vnd.ms-office.chartstyle+xml"/>
  <Override PartName="/xl/charts/style2.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olors3.xml" ContentType="application/vnd.ms-office.chartcolorstyle+xml"/>
  <Override PartName="/xl/charts/colors2.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50" yWindow="240" windowWidth="15480" windowHeight="11640" tabRatio="709" firstSheet="2" activeTab="2"/>
  </bookViews>
  <sheets>
    <sheet name="tabulka-teploty-1770-2016" sheetId="2" r:id="rId1"/>
    <sheet name="List1" sheetId="14" r:id="rId2"/>
    <sheet name="graf a trendy 1770-2016" sheetId="10" r:id="rId3"/>
    <sheet name="trend 1974-2016" sheetId="9" r:id="rId4"/>
    <sheet name="trend 1998-2016" sheetId="12" r:id="rId5"/>
    <sheet name="teploty měsíců 1770-2002" sheetId="1" r:id="rId6"/>
    <sheet name="rekordy měsíců" sheetId="13" r:id="rId7"/>
    <sheet name="povodně" sheetId="7" r:id="rId8"/>
    <sheet name="Optima a doby leové" sheetId="15" r:id="rId9"/>
  </sheets>
  <calcPr calcId="125725"/>
</workbook>
</file>

<file path=xl/calcChain.xml><?xml version="1.0" encoding="utf-8"?>
<calcChain xmlns="http://schemas.openxmlformats.org/spreadsheetml/2006/main">
  <c r="C248" i="2"/>
  <c r="C247"/>
  <c r="C246"/>
  <c r="F240"/>
  <c r="G240" s="1"/>
  <c r="F239"/>
  <c r="G239" s="1"/>
  <c r="F238"/>
  <c r="G238" s="1"/>
  <c r="F237"/>
  <c r="F236"/>
  <c r="C244"/>
  <c r="C245"/>
  <c r="C243"/>
  <c r="C242"/>
  <c r="C241"/>
  <c r="C240"/>
  <c r="C239"/>
  <c r="G237"/>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F231"/>
</calcChain>
</file>

<file path=xl/sharedStrings.xml><?xml version="1.0" encoding="utf-8"?>
<sst xmlns="http://schemas.openxmlformats.org/spreadsheetml/2006/main" count="294" uniqueCount="194">
  <si>
    <t xml:space="preserve">PRAHA KLEMENTINUM - PRŮMĚRNÁ TEPLOTA VZDUCHU </t>
  </si>
  <si>
    <t>Měs</t>
  </si>
  <si>
    <t>1.</t>
  </si>
  <si>
    <t>2.</t>
  </si>
  <si>
    <t>3.</t>
  </si>
  <si>
    <t>4.</t>
  </si>
  <si>
    <t>5.</t>
  </si>
  <si>
    <t>6.</t>
  </si>
  <si>
    <t>7.</t>
  </si>
  <si>
    <t>8.</t>
  </si>
  <si>
    <t>9.</t>
  </si>
  <si>
    <t>10.</t>
  </si>
  <si>
    <t>11.</t>
  </si>
  <si>
    <t>12.</t>
  </si>
  <si>
    <t>Prům</t>
  </si>
  <si>
    <t>teplota</t>
  </si>
  <si>
    <t xml:space="preserve">průměr 1770-2004       </t>
  </si>
  <si>
    <t>rok</t>
  </si>
  <si>
    <t>Průtoky a hladina Vltavy ( včetně odhadů a přepočtů podle hladiny mu mostu v Dráždanech)</t>
  </si>
  <si>
    <t>Vltava hladina cm</t>
  </si>
  <si>
    <t xml:space="preserve">přepočtené z loktů </t>
  </si>
  <si>
    <t xml:space="preserve">Tyto údaje jsou </t>
  </si>
  <si>
    <t>a nemusí být věrohodné</t>
  </si>
  <si>
    <t xml:space="preserve">počet případů, kdy se proti předchozímu roku oteplilo </t>
  </si>
  <si>
    <t>průměr za posledních 10 let</t>
  </si>
  <si>
    <t>přírůstek proti celk. průměru</t>
  </si>
  <si>
    <t>Data teplot z Klementina jsou z knihy Svoboda, Jiří Velká kniha o klimatu zemí Koruny české , Regia 2003</t>
  </si>
  <si>
    <t>v roce 2000 bylo dole v Klementinu 12,2°C a nahoře na věži 12,0°C. V roce 2007 to bylo dole 12,3°C a na věži 12,1°C.</t>
  </si>
  <si>
    <t>2007 +12,1°</t>
  </si>
  <si>
    <t>2008 +11,7°</t>
  </si>
  <si>
    <t>2009 +11,4°</t>
  </si>
  <si>
    <t xml:space="preserve">Pokud byste chtěl znát teploty měsíčně a aktuálně, pak sledujte na webu ČHMI průměrné měsíční a roční teploty na Karlově, který je asi 2 km od Klementina. </t>
  </si>
  <si>
    <t xml:space="preserve">Platí pravidlo, že zimní teploty jsou na Karlově o 0,7°C nižší než v Klementinu a po zbytek roku o 0,6°C nižší než v Klementinu. </t>
  </si>
  <si>
    <t>Takže stačí tyto odchylky přičíst k průměrným teplotám na Karlově, a získate průměrné teploty Klementina.</t>
  </si>
  <si>
    <t>podle</t>
  </si>
  <si>
    <t>http://www.infomet.cz/index.php?id=read&amp;idd=1326294288</t>
  </si>
  <si>
    <t xml:space="preserve">teplota podle grafu č.3 na </t>
  </si>
  <si>
    <t>odvozeno z Ruzyně asi</t>
  </si>
  <si>
    <t>tyto hodnoty jsou neoficiální jen podle Svoboda: Velká kniha klimatu zemí Koruny české</t>
  </si>
  <si>
    <t>průměr 1770-2013</t>
  </si>
  <si>
    <t>průměr za posledních 100 let 1914-2013</t>
  </si>
  <si>
    <t>průměr za posleních 20 let 1994-2013</t>
  </si>
  <si>
    <t>průměr 1998-2013</t>
  </si>
  <si>
    <t>2014</t>
  </si>
  <si>
    <t>Teploty na klementinské věži v posledních  letech:</t>
  </si>
  <si>
    <t>Data teplot z Klementina jsou z knihy Svoboda, Jiří Velká kniha o klimatu zemí Koruny české , Regia 2003. Po roce 2002 jsou data hlavně podle jednoročního sdělení Klemnita a snad dobře</t>
  </si>
  <si>
    <t>Zelená čísla a popisy  nejsou aktualizována k 2014. pomocné výpočty asi nejsou třeba, ale raději jsem t nemazal</t>
  </si>
  <si>
    <t>13,1. 2013 rok 2000 opraven na 12,0</t>
  </si>
  <si>
    <t>rozdíl</t>
  </si>
  <si>
    <t>teplota °C</t>
  </si>
  <si>
    <t>2015</t>
  </si>
  <si>
    <t>Klementinum rekordy měsíců  http://www.in-pocasi.cz/archiv/klementinum-rekordy.php</t>
  </si>
  <si>
    <t>Leden</t>
  </si>
  <si>
    <t>Den</t>
  </si>
  <si>
    <t>Průměr</t>
  </si>
  <si>
    <t>Maximum</t>
  </si>
  <si>
    <t>Rok výskytu</t>
  </si>
  <si>
    <t>Minimum</t>
  </si>
  <si>
    <t>1925, 1988</t>
  </si>
  <si>
    <t>1998, 2007</t>
  </si>
  <si>
    <t>1920, 1994, 2007</t>
  </si>
  <si>
    <t>Únor</t>
  </si>
  <si>
    <t>Rok výskytu</t>
  </si>
  <si>
    <t>1813, 1950</t>
  </si>
  <si>
    <t>Březen</t>
  </si>
  <si>
    <t>Duben</t>
  </si>
  <si>
    <t>1805, 1850</t>
  </si>
  <si>
    <t>1949, 1953</t>
  </si>
  <si>
    <t>1779, 1952</t>
  </si>
  <si>
    <t>1880, 1934</t>
  </si>
  <si>
    <t>1877, 1929</t>
  </si>
  <si>
    <t>1800, 1866</t>
  </si>
  <si>
    <t>Květen</t>
  </si>
  <si>
    <t>1814, 1876</t>
  </si>
  <si>
    <t>1874, 1900</t>
  </si>
  <si>
    <t>Červen</t>
  </si>
  <si>
    <t>1946, 1950, 2003</t>
  </si>
  <si>
    <t>1838, 1881</t>
  </si>
  <si>
    <t>1941, 1955</t>
  </si>
  <si>
    <t>Červenec</t>
  </si>
  <si>
    <t>1856, 1962</t>
  </si>
  <si>
    <t>1984, 2010</t>
  </si>
  <si>
    <t>Srpen</t>
  </si>
  <si>
    <t>1947, 1948</t>
  </si>
  <si>
    <t>Září</t>
  </si>
  <si>
    <t>1887, 1973</t>
  </si>
  <si>
    <t>1856, 1860</t>
  </si>
  <si>
    <t>1875, 1881</t>
  </si>
  <si>
    <t>1866, 1947</t>
  </si>
  <si>
    <t>Říjen</t>
  </si>
  <si>
    <t>1930, 1947</t>
  </si>
  <si>
    <t>1973, 1992</t>
  </si>
  <si>
    <t>1802, 1841</t>
  </si>
  <si>
    <t>Listopad</t>
  </si>
  <si>
    <t>1834, 1859, 1895</t>
  </si>
  <si>
    <t>Prosinec</t>
  </si>
  <si>
    <t>1829, 1879</t>
  </si>
  <si>
    <t xml:space="preserve">http://www.in-pocasi.cz/archiv/klementinum-rekordy.php </t>
  </si>
  <si>
    <t>měsíc</t>
  </si>
  <si>
    <t>leden</t>
  </si>
  <si>
    <t>únor</t>
  </si>
  <si>
    <t>březen</t>
  </si>
  <si>
    <t>duben</t>
  </si>
  <si>
    <t>květen</t>
  </si>
  <si>
    <t>červen</t>
  </si>
  <si>
    <t>červenec</t>
  </si>
  <si>
    <t>srpen</t>
  </si>
  <si>
    <t>září</t>
  </si>
  <si>
    <t>říjen</t>
  </si>
  <si>
    <t>listopad</t>
  </si>
  <si>
    <t>prosinec</t>
  </si>
  <si>
    <t>max</t>
  </si>
  <si>
    <t>min</t>
  </si>
  <si>
    <t>Rekordy denních teplot měsíců 1775- 2013</t>
  </si>
  <si>
    <t>Klimatická optima a doby ledové</t>
  </si>
  <si>
    <t>Svoboda : Velká kniha klimatu Zemí Koruny České,Regia 2003</t>
  </si>
  <si>
    <t>Průměrné teploty středního holocénu byly o 1-2°C vyšší, než dnes, tedy teploty jaké očekáváme kolem 2100</t>
  </si>
  <si>
    <t>Subboreál 1250-700 let před Kr.</t>
  </si>
  <si>
    <t>Odlesňování Tředomoří náslůedkem pastvy</t>
  </si>
  <si>
    <t>Sucho. Místo obilí vinná réva a ořechy s hlubokými kořeny. Obilí z Afriky, kolonizace.</t>
  </si>
  <si>
    <t>Subtlantik kolem přelomu letopočtu. Vlhčí období.</t>
  </si>
  <si>
    <t>Sprašové vrstvy u Prahy až 30 m v jedné bývalé cihelně.</t>
  </si>
  <si>
    <t>Malé klimatické optimum</t>
  </si>
  <si>
    <t>875-1194</t>
  </si>
  <si>
    <t>800-900</t>
  </si>
  <si>
    <t>příznivé teplé období Evropa</t>
  </si>
  <si>
    <t>11.století na našem úzení -civilizace podvýživy úroda asi 4 q/ ha.</t>
  </si>
  <si>
    <t>9.století Evropa 4x  všeobecný hladomor, 64 x hladomory lokální</t>
  </si>
  <si>
    <t xml:space="preserve">12.-13. stol u nás agrární revoluce, úhorové hospodářství, sklizeˇ3-4x víc jak se oselo. Pluhy, brány, kosy, sekery. Kolonizace vnitřní, od 13,století kolonizace vnější </t>
  </si>
  <si>
    <t>Přemysl Otakar II.pozval německé osadníky. Lhoty,Žďáry.</t>
  </si>
  <si>
    <t>1045-1125 Kosmas Chronica Boemorum  ( píše i o klimatu).</t>
  </si>
  <si>
    <t>1195-1465</t>
  </si>
  <si>
    <t>1620-1897</t>
  </si>
  <si>
    <t>1495-1618</t>
  </si>
  <si>
    <t>1.Malá doba ledová</t>
  </si>
  <si>
    <t>2.Malá doba ledová</t>
  </si>
  <si>
    <t>1740 mrazy 40°C v Německu</t>
  </si>
  <si>
    <t xml:space="preserve">Zamrzly řeka Ebro ve Španělsku, lodě v Temži, Ziuiderské moře v Nizozemí, Baltské a Jaderské moře, </t>
  </si>
  <si>
    <t xml:space="preserve">záliv v Benátkách, Bospor,  Ze Švédska vlci přes led do Dánska,  </t>
  </si>
  <si>
    <t>1741-43 Praha dobyta Francouzy a Bavory ( válkao dědictví Rakouské), 15 000 Francouzů v Praze obléháno, 1743 odešli do Chebu ( po cestě zmtrlo  6000 vojáků).</t>
  </si>
  <si>
    <t>1770-1773 hladomor v Čechách. Buquoy nechává rozšířit pastviny na úkor svých lesů.</t>
  </si>
  <si>
    <t>1674-79</t>
  </si>
  <si>
    <t>Švédsko -dánská válka- Švédové přešli i s děly před Balt ( Karel XI. měl tehdy 19.let</t>
  </si>
  <si>
    <t>Červený polynomický trend Klementina  asi od 1965</t>
  </si>
  <si>
    <t xml:space="preserve"> vcelku odpovídá nárůstu lobálních světových teplot podle NOAA</t>
  </si>
  <si>
    <t>Celosvětové zvýšení teplot 1970-2016 je asi +0,8 °C, u Klementina 1974-2016 zvýšení asi o 1,7°C.</t>
  </si>
  <si>
    <t xml:space="preserve">rok </t>
  </si>
  <si>
    <t>m3/s  Praha</t>
  </si>
  <si>
    <t>Svoboda : Velká kniha o klimatu Zemí Koruny České, Regia 2003</t>
  </si>
  <si>
    <t xml:space="preserve"> 1629</t>
  </si>
  <si>
    <t xml:space="preserve"> 1655</t>
  </si>
  <si>
    <t xml:space="preserve"> 1674</t>
  </si>
  <si>
    <t xml:space="preserve"> 1675</t>
  </si>
  <si>
    <t xml:space="preserve"> 1682</t>
  </si>
  <si>
    <t xml:space="preserve"> 1712</t>
  </si>
  <si>
    <t xml:space="preserve"> 1748</t>
  </si>
  <si>
    <t xml:space="preserve"> 1762</t>
  </si>
  <si>
    <t xml:space="preserve"> 1768</t>
  </si>
  <si>
    <t xml:space="preserve"> 1771</t>
  </si>
  <si>
    <t xml:space="preserve"> 1781</t>
  </si>
  <si>
    <t xml:space="preserve"> 1785</t>
  </si>
  <si>
    <t xml:space="preserve"> 1799</t>
  </si>
  <si>
    <t xml:space="preserve"> 1811</t>
  </si>
  <si>
    <t xml:space="preserve"> 1814</t>
  </si>
  <si>
    <t xml:space="preserve"> 1824</t>
  </si>
  <si>
    <t xml:space="preserve"> 1827</t>
  </si>
  <si>
    <t xml:space="preserve"> 1829</t>
  </si>
  <si>
    <t xml:space="preserve"> 1830</t>
  </si>
  <si>
    <t xml:space="preserve"> 1837</t>
  </si>
  <si>
    <t xml:space="preserve"> 1845</t>
  </si>
  <si>
    <t xml:space="preserve"> 1847</t>
  </si>
  <si>
    <t xml:space="preserve"> 1855</t>
  </si>
  <si>
    <t xml:space="preserve"> 1862</t>
  </si>
  <si>
    <t xml:space="preserve"> 1865</t>
  </si>
  <si>
    <t xml:space="preserve"> 1867</t>
  </si>
  <si>
    <t xml:space="preserve"> 1872</t>
  </si>
  <si>
    <t xml:space="preserve"> 1876</t>
  </si>
  <si>
    <t xml:space="preserve"> 1882</t>
  </si>
  <si>
    <t xml:space="preserve"> 1886</t>
  </si>
  <si>
    <t xml:space="preserve"> 1890</t>
  </si>
  <si>
    <t xml:space="preserve"> 1896</t>
  </si>
  <si>
    <t xml:space="preserve"> 1897</t>
  </si>
  <si>
    <t xml:space="preserve"> 1898</t>
  </si>
  <si>
    <t xml:space="preserve"> 1900</t>
  </si>
  <si>
    <t xml:space="preserve"> 1909</t>
  </si>
  <si>
    <t xml:space="preserve"> 1915</t>
  </si>
  <si>
    <t xml:space="preserve"> 1920</t>
  </si>
  <si>
    <t xml:space="preserve"> 1940</t>
  </si>
  <si>
    <t xml:space="preserve"> 1941</t>
  </si>
  <si>
    <t xml:space="preserve"> 1947</t>
  </si>
  <si>
    <t xml:space="preserve"> 1954</t>
  </si>
  <si>
    <t xml:space="preserve"> 1981</t>
  </si>
  <si>
    <t xml:space="preserve"> 2002</t>
  </si>
  <si>
    <t>Vlevo na B67 a dále jsou popisy povodní v Praze</t>
  </si>
</sst>
</file>

<file path=xl/styles.xml><?xml version="1.0" encoding="utf-8"?>
<styleSheet xmlns="http://schemas.openxmlformats.org/spreadsheetml/2006/main">
  <numFmts count="2">
    <numFmt numFmtId="164" formatCode="0.0"/>
    <numFmt numFmtId="165" formatCode="#,##0.0"/>
  </numFmts>
  <fonts count="26">
    <font>
      <sz val="10"/>
      <name val="Arial"/>
      <charset val="238"/>
    </font>
    <font>
      <sz val="10"/>
      <name val="Arial"/>
      <family val="2"/>
      <charset val="238"/>
    </font>
    <font>
      <b/>
      <sz val="10.5"/>
      <name val="Arial"/>
      <family val="2"/>
      <charset val="238"/>
    </font>
    <font>
      <sz val="10.5"/>
      <name val="Arial"/>
      <family val="2"/>
      <charset val="238"/>
    </font>
    <font>
      <sz val="8"/>
      <name val="Arial"/>
      <family val="2"/>
      <charset val="238"/>
    </font>
    <font>
      <b/>
      <sz val="10"/>
      <name val="Arial"/>
      <family val="2"/>
      <charset val="238"/>
    </font>
    <font>
      <sz val="10.5"/>
      <name val="Times New Roman"/>
      <family val="1"/>
      <charset val="238"/>
    </font>
    <font>
      <sz val="9"/>
      <name val="Arial"/>
      <family val="2"/>
      <charset val="238"/>
    </font>
    <font>
      <u/>
      <sz val="10"/>
      <color indexed="12"/>
      <name val="Arial"/>
      <family val="2"/>
      <charset val="238"/>
    </font>
    <font>
      <b/>
      <sz val="12"/>
      <name val="Arial"/>
      <family val="2"/>
      <charset val="238"/>
    </font>
    <font>
      <sz val="9"/>
      <color indexed="8"/>
      <name val="Tahoma"/>
      <family val="2"/>
      <charset val="238"/>
    </font>
    <font>
      <sz val="10"/>
      <color indexed="18"/>
      <name val="Arial"/>
      <family val="2"/>
      <charset val="238"/>
    </font>
    <font>
      <sz val="9"/>
      <color indexed="18"/>
      <name val="Arial"/>
      <family val="2"/>
      <charset val="238"/>
    </font>
    <font>
      <sz val="10"/>
      <name val="Arial"/>
      <family val="2"/>
      <charset val="238"/>
    </font>
    <font>
      <b/>
      <sz val="10"/>
      <color indexed="18"/>
      <name val="Arial"/>
      <family val="2"/>
      <charset val="238"/>
    </font>
    <font>
      <sz val="10"/>
      <color theme="6" tint="-0.249977111117893"/>
      <name val="Arial"/>
      <family val="2"/>
      <charset val="238"/>
    </font>
    <font>
      <u/>
      <sz val="10"/>
      <color theme="6" tint="-0.249977111117893"/>
      <name val="Arial"/>
      <family val="2"/>
      <charset val="238"/>
    </font>
    <font>
      <sz val="9"/>
      <color theme="6" tint="-0.249977111117893"/>
      <name val="Arial"/>
      <family val="2"/>
      <charset val="238"/>
    </font>
    <font>
      <sz val="14"/>
      <color rgb="FF0A5B91"/>
      <name val="Tahoma"/>
      <family val="2"/>
      <charset val="238"/>
    </font>
    <font>
      <sz val="10"/>
      <color rgb="FF51595F"/>
      <name val="Tahoma"/>
      <family val="2"/>
      <charset val="238"/>
    </font>
    <font>
      <b/>
      <sz val="10"/>
      <color rgb="FF51595F"/>
      <name val="Tahoma"/>
      <family val="2"/>
      <charset val="238"/>
    </font>
    <font>
      <b/>
      <sz val="10"/>
      <color rgb="FFFF0000"/>
      <name val="Tahoma"/>
      <family val="2"/>
      <charset val="238"/>
    </font>
    <font>
      <b/>
      <sz val="10"/>
      <color rgb="FF0000FF"/>
      <name val="Tahoma"/>
      <family val="2"/>
      <charset val="238"/>
    </font>
    <font>
      <sz val="12"/>
      <name val="Arial"/>
      <family val="2"/>
      <charset val="238"/>
    </font>
    <font>
      <sz val="16"/>
      <name val="Arial"/>
      <family val="2"/>
      <charset val="238"/>
    </font>
    <font>
      <sz val="18"/>
      <name val="Arial"/>
      <family val="2"/>
      <charset val="23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FF"/>
        <bgColor indexed="64"/>
      </patternFill>
    </fill>
    <fill>
      <patternFill patternType="solid">
        <fgColor rgb="FFB5E0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bgColor indexed="64"/>
      </patternFill>
    </fill>
  </fills>
  <borders count="2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bottom/>
      <diagonal/>
    </border>
    <border>
      <left/>
      <right style="medium">
        <color rgb="FFCCCCCC"/>
      </right>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93">
    <xf numFmtId="0" fontId="0" fillId="0" borderId="0" xfId="0"/>
    <xf numFmtId="0" fontId="3" fillId="0" borderId="0" xfId="0" applyFont="1" applyAlignment="1">
      <alignment wrapText="1"/>
    </xf>
    <xf numFmtId="0" fontId="3" fillId="0" borderId="0" xfId="0" applyFont="1" applyAlignment="1">
      <alignment horizontal="center" wrapText="1"/>
    </xf>
    <xf numFmtId="0" fontId="5" fillId="0" borderId="0" xfId="0" applyFont="1"/>
    <xf numFmtId="0" fontId="6" fillId="0" borderId="0" xfId="0" applyFont="1"/>
    <xf numFmtId="164" fontId="0" fillId="0" borderId="0" xfId="0" applyNumberFormat="1"/>
    <xf numFmtId="3" fontId="0" fillId="0" borderId="0" xfId="0" applyNumberFormat="1"/>
    <xf numFmtId="165" fontId="0" fillId="0" borderId="0" xfId="0" applyNumberFormat="1"/>
    <xf numFmtId="16" fontId="0" fillId="0" borderId="0" xfId="0" applyNumberFormat="1"/>
    <xf numFmtId="0" fontId="0" fillId="3" borderId="0" xfId="0" applyFill="1"/>
    <xf numFmtId="165" fontId="0" fillId="3" borderId="0" xfId="0" applyNumberFormat="1" applyFill="1"/>
    <xf numFmtId="3" fontId="0" fillId="0" borderId="0" xfId="0" applyNumberFormat="1" applyFill="1"/>
    <xf numFmtId="0" fontId="9" fillId="4" borderId="0" xfId="0" applyFont="1" applyFill="1"/>
    <xf numFmtId="0" fontId="0" fillId="0" borderId="0" xfId="0" applyFill="1"/>
    <xf numFmtId="0" fontId="0" fillId="2" borderId="0" xfId="0" applyFill="1"/>
    <xf numFmtId="0" fontId="10" fillId="0" borderId="0" xfId="0" applyFont="1" applyAlignment="1">
      <alignment horizontal="left"/>
    </xf>
    <xf numFmtId="0" fontId="12" fillId="0" borderId="0" xfId="0" applyFont="1" applyFill="1" applyBorder="1" applyAlignment="1">
      <alignment horizontal="right" vertical="top" wrapText="1"/>
    </xf>
    <xf numFmtId="0" fontId="13" fillId="0" borderId="0" xfId="0" applyFont="1"/>
    <xf numFmtId="164" fontId="0" fillId="5" borderId="2" xfId="0" applyNumberFormat="1" applyFill="1" applyBorder="1"/>
    <xf numFmtId="49" fontId="0" fillId="5" borderId="1" xfId="0" applyNumberFormat="1" applyFill="1" applyBorder="1"/>
    <xf numFmtId="164" fontId="0" fillId="0" borderId="0" xfId="0" applyNumberFormat="1" applyBorder="1"/>
    <xf numFmtId="164" fontId="11" fillId="0" borderId="0" xfId="0" applyNumberFormat="1" applyFont="1" applyBorder="1"/>
    <xf numFmtId="49" fontId="13" fillId="0" borderId="0" xfId="0" applyNumberFormat="1" applyFont="1" applyBorder="1"/>
    <xf numFmtId="0" fontId="0" fillId="0" borderId="0" xfId="0" applyBorder="1"/>
    <xf numFmtId="0" fontId="5" fillId="5" borderId="0" xfId="0" applyFont="1" applyFill="1"/>
    <xf numFmtId="49" fontId="5" fillId="5" borderId="0" xfId="0" applyNumberFormat="1" applyFont="1" applyFill="1"/>
    <xf numFmtId="164" fontId="5" fillId="5" borderId="0" xfId="0" applyNumberFormat="1" applyFont="1" applyFill="1"/>
    <xf numFmtId="49" fontId="5" fillId="5" borderId="1" xfId="0" applyNumberFormat="1" applyFont="1" applyFill="1" applyBorder="1"/>
    <xf numFmtId="164" fontId="5" fillId="5" borderId="0" xfId="0" applyNumberFormat="1" applyFont="1" applyFill="1" applyBorder="1"/>
    <xf numFmtId="164" fontId="14" fillId="5" borderId="0" xfId="0" applyNumberFormat="1" applyFont="1" applyFill="1" applyBorder="1"/>
    <xf numFmtId="49" fontId="5" fillId="5" borderId="0" xfId="0" applyNumberFormat="1" applyFont="1" applyFill="1" applyBorder="1"/>
    <xf numFmtId="0" fontId="14" fillId="5" borderId="0" xfId="0" applyFont="1" applyFill="1" applyBorder="1" applyAlignment="1">
      <alignment horizontal="right" vertical="top" wrapText="1"/>
    </xf>
    <xf numFmtId="0" fontId="1" fillId="0" borderId="0" xfId="0" applyFont="1"/>
    <xf numFmtId="0" fontId="0" fillId="5" borderId="0" xfId="0" applyFill="1"/>
    <xf numFmtId="164" fontId="0" fillId="7" borderId="0" xfId="0" applyNumberFormat="1" applyFill="1"/>
    <xf numFmtId="164" fontId="0" fillId="8" borderId="0" xfId="0" applyNumberFormat="1" applyFill="1"/>
    <xf numFmtId="0" fontId="0" fillId="8" borderId="0" xfId="0" applyFill="1"/>
    <xf numFmtId="164" fontId="15" fillId="0" borderId="0" xfId="0" applyNumberFormat="1" applyFont="1"/>
    <xf numFmtId="0" fontId="15" fillId="0" borderId="0" xfId="0" applyFont="1"/>
    <xf numFmtId="164" fontId="15" fillId="0" borderId="0" xfId="0" applyNumberFormat="1" applyFont="1" applyFill="1"/>
    <xf numFmtId="0" fontId="15" fillId="3" borderId="0" xfId="0" applyFont="1" applyFill="1"/>
    <xf numFmtId="2" fontId="15" fillId="3" borderId="0" xfId="0" applyNumberFormat="1" applyFont="1" applyFill="1"/>
    <xf numFmtId="2" fontId="15" fillId="0" borderId="0" xfId="0" applyNumberFormat="1" applyFont="1"/>
    <xf numFmtId="2" fontId="15" fillId="0" borderId="0" xfId="0" applyNumberFormat="1" applyFont="1" applyFill="1"/>
    <xf numFmtId="0" fontId="16" fillId="0" borderId="0" xfId="1" applyFont="1" applyAlignment="1" applyProtection="1"/>
    <xf numFmtId="0" fontId="17" fillId="0" borderId="0" xfId="0" applyFont="1" applyFill="1" applyBorder="1" applyAlignment="1">
      <alignment horizontal="right" vertical="top" wrapText="1"/>
    </xf>
    <xf numFmtId="0" fontId="5" fillId="9" borderId="0" xfId="0" applyFont="1" applyFill="1"/>
    <xf numFmtId="49" fontId="0" fillId="6" borderId="3" xfId="0" applyNumberFormat="1" applyFill="1" applyBorder="1"/>
    <xf numFmtId="164" fontId="0" fillId="6" borderId="3" xfId="0" applyNumberFormat="1" applyFill="1" applyBorder="1"/>
    <xf numFmtId="164" fontId="3" fillId="6" borderId="3" xfId="0" applyNumberFormat="1" applyFont="1" applyFill="1" applyBorder="1" applyAlignment="1">
      <alignment horizontal="right" wrapText="1"/>
    </xf>
    <xf numFmtId="164" fontId="13" fillId="6" borderId="3" xfId="0" applyNumberFormat="1" applyFont="1" applyFill="1" applyBorder="1"/>
    <xf numFmtId="0" fontId="7" fillId="6" borderId="3" xfId="0" applyFont="1" applyFill="1" applyBorder="1" applyAlignment="1">
      <alignment horizontal="right" vertical="top" wrapText="1"/>
    </xf>
    <xf numFmtId="164" fontId="1" fillId="6" borderId="3" xfId="0" applyNumberFormat="1" applyFont="1" applyFill="1" applyBorder="1"/>
    <xf numFmtId="49" fontId="0" fillId="6" borderId="4" xfId="0" applyNumberFormat="1" applyFill="1" applyBorder="1"/>
    <xf numFmtId="0" fontId="18" fillId="0" borderId="0" xfId="0" applyFont="1" applyAlignment="1">
      <alignment horizontal="left" vertical="center" wrapText="1" indent="1"/>
    </xf>
    <xf numFmtId="0" fontId="19" fillId="10" borderId="0" xfId="0" applyFont="1" applyFill="1" applyAlignment="1">
      <alignment vertical="center" wrapText="1"/>
    </xf>
    <xf numFmtId="0" fontId="21" fillId="10" borderId="0" xfId="0" applyFont="1" applyFill="1" applyAlignment="1">
      <alignment vertical="center" wrapText="1"/>
    </xf>
    <xf numFmtId="0" fontId="22" fillId="10" borderId="0" xfId="0" applyFont="1" applyFill="1" applyAlignment="1">
      <alignment vertical="center" wrapText="1"/>
    </xf>
    <xf numFmtId="0" fontId="20" fillId="11" borderId="5" xfId="0" applyFont="1" applyFill="1" applyBorder="1" applyAlignment="1">
      <alignment vertical="center" wrapText="1"/>
    </xf>
    <xf numFmtId="0" fontId="20" fillId="11" borderId="6" xfId="0" applyFont="1" applyFill="1" applyBorder="1" applyAlignment="1">
      <alignment vertical="center" wrapText="1"/>
    </xf>
    <xf numFmtId="0" fontId="20" fillId="11" borderId="7" xfId="0" applyFont="1" applyFill="1" applyBorder="1" applyAlignment="1">
      <alignment vertical="center" wrapText="1"/>
    </xf>
    <xf numFmtId="0" fontId="19" fillId="10" borderId="8" xfId="0" applyFont="1" applyFill="1" applyBorder="1" applyAlignment="1">
      <alignment vertical="center" wrapText="1"/>
    </xf>
    <xf numFmtId="0" fontId="19" fillId="10" borderId="9" xfId="0" applyFont="1" applyFill="1" applyBorder="1" applyAlignment="1">
      <alignment vertical="center" wrapText="1"/>
    </xf>
    <xf numFmtId="0" fontId="19" fillId="10" borderId="10" xfId="0" applyFont="1" applyFill="1" applyBorder="1" applyAlignment="1">
      <alignment vertical="center" wrapText="1"/>
    </xf>
    <xf numFmtId="0" fontId="19" fillId="10" borderId="11" xfId="0" applyFont="1" applyFill="1" applyBorder="1" applyAlignment="1">
      <alignment vertical="center" wrapText="1"/>
    </xf>
    <xf numFmtId="0" fontId="22" fillId="10" borderId="11" xfId="0" applyFont="1" applyFill="1" applyBorder="1" applyAlignment="1">
      <alignment vertical="center" wrapText="1"/>
    </xf>
    <xf numFmtId="0" fontId="19" fillId="10" borderId="12" xfId="0" applyFont="1" applyFill="1" applyBorder="1" applyAlignment="1">
      <alignment vertical="center" wrapText="1"/>
    </xf>
    <xf numFmtId="0" fontId="21" fillId="10" borderId="11" xfId="0" applyFont="1" applyFill="1" applyBorder="1" applyAlignment="1">
      <alignment vertical="center" wrapText="1"/>
    </xf>
    <xf numFmtId="0" fontId="8" fillId="0" borderId="0" xfId="1" applyAlignment="1" applyProtection="1"/>
    <xf numFmtId="0" fontId="1" fillId="0" borderId="0" xfId="0" applyFont="1" applyFill="1" applyBorder="1"/>
    <xf numFmtId="0" fontId="19" fillId="10" borderId="0" xfId="0" applyFont="1" applyFill="1" applyBorder="1" applyAlignment="1">
      <alignment vertical="center" wrapText="1"/>
    </xf>
    <xf numFmtId="0" fontId="23" fillId="0" borderId="13" xfId="0" applyFont="1" applyBorder="1"/>
    <xf numFmtId="0" fontId="23" fillId="0" borderId="14" xfId="0" applyFont="1" applyBorder="1"/>
    <xf numFmtId="0" fontId="23" fillId="0" borderId="15" xfId="0" applyFont="1" applyBorder="1"/>
    <xf numFmtId="164" fontId="22" fillId="10" borderId="0" xfId="0" applyNumberFormat="1" applyFont="1" applyFill="1" applyAlignment="1">
      <alignment vertical="center" wrapText="1"/>
    </xf>
    <xf numFmtId="164" fontId="21" fillId="10" borderId="0" xfId="0" applyNumberFormat="1" applyFont="1" applyFill="1" applyAlignment="1">
      <alignment vertical="center" wrapText="1"/>
    </xf>
    <xf numFmtId="1" fontId="19" fillId="10" borderId="0" xfId="0" applyNumberFormat="1" applyFont="1" applyFill="1" applyAlignment="1">
      <alignment vertical="center" wrapText="1"/>
    </xf>
    <xf numFmtId="0" fontId="0" fillId="0" borderId="14" xfId="0" applyBorder="1"/>
    <xf numFmtId="0" fontId="0" fillId="0" borderId="15" xfId="0" applyBorder="1"/>
    <xf numFmtId="0" fontId="5" fillId="6" borderId="0" xfId="0" applyFont="1" applyFill="1"/>
    <xf numFmtId="0" fontId="5" fillId="12" borderId="0" xfId="0" applyFont="1" applyFill="1"/>
    <xf numFmtId="0" fontId="24" fillId="0" borderId="0" xfId="0" applyFont="1"/>
    <xf numFmtId="0" fontId="25" fillId="0" borderId="0" xfId="0" applyFont="1"/>
    <xf numFmtId="0" fontId="5" fillId="14" borderId="0" xfId="0" applyFont="1" applyFill="1"/>
    <xf numFmtId="0" fontId="5" fillId="7" borderId="0" xfId="0" applyFont="1" applyFill="1"/>
    <xf numFmtId="0" fontId="5" fillId="13" borderId="16" xfId="0" applyFont="1" applyFill="1" applyBorder="1"/>
    <xf numFmtId="0" fontId="5" fillId="13" borderId="17" xfId="0" applyFont="1" applyFill="1" applyBorder="1"/>
    <xf numFmtId="49" fontId="5" fillId="13" borderId="1" xfId="0" applyNumberFormat="1" applyFont="1" applyFill="1" applyBorder="1"/>
    <xf numFmtId="0" fontId="5" fillId="13" borderId="2" xfId="0" applyFont="1" applyFill="1" applyBorder="1"/>
    <xf numFmtId="49" fontId="5" fillId="13" borderId="18" xfId="0" applyNumberFormat="1" applyFont="1" applyFill="1" applyBorder="1"/>
    <xf numFmtId="0" fontId="5" fillId="13" borderId="19" xfId="0" applyFont="1" applyFill="1" applyBorder="1"/>
    <xf numFmtId="0" fontId="2" fillId="0" borderId="0" xfId="0" applyFont="1" applyAlignment="1">
      <alignment wrapText="1"/>
    </xf>
    <xf numFmtId="0" fontId="3" fillId="0" borderId="0" xfId="0" applyFont="1" applyAlignment="1">
      <alignment wrapText="1"/>
    </xf>
  </cellXfs>
  <cellStyles count="2">
    <cellStyle name="Hypertextový odkaz" xfId="1" builtinId="8"/>
    <cellStyle name="normální" xfId="0" builtinId="0"/>
  </cellStyles>
  <dxfs count="0"/>
  <tableStyles count="0" defaultTableStyle="TableStyleMedium2" defaultPivotStyle="PivotStyleLight16"/>
  <colors>
    <mruColors>
      <color rgb="FFFF9999"/>
      <color rgb="FFCC0000"/>
      <color rgb="FFF313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autoTitleDeleted val="1"/>
    <c:plotArea>
      <c:layout/>
      <c:lineChart>
        <c:grouping val="standard"/>
        <c:ser>
          <c:idx val="0"/>
          <c:order val="0"/>
          <c:tx>
            <c:strRef>
              <c:f>'tabulka-teploty-1770-2016'!$B$1</c:f>
              <c:strCache>
                <c:ptCount val="1"/>
                <c:pt idx="0">
                  <c:v>teplota °C</c:v>
                </c:pt>
              </c:strCache>
            </c:strRef>
          </c:tx>
          <c:marker>
            <c:symbol val="none"/>
          </c:marker>
          <c:dLbls>
            <c:dLbl>
              <c:idx val="16"/>
              <c:layout>
                <c:manualLayout>
                  <c:x val="-2.5452763578899095E-2"/>
                  <c:y val="2.5586353944562878E-2"/>
                </c:manualLayout>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2-4754-BBD9-25310F525C0D}"/>
                </c:ext>
              </c:extLst>
            </c:dLbl>
            <c:dLbl>
              <c:idx val="24"/>
              <c:layout>
                <c:manualLayout>
                  <c:x val="-1.8600096461503162E-2"/>
                  <c:y val="-3.4115138592750532E-2"/>
                </c:manualLayout>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2-4754-BBD9-25310F525C0D}"/>
                </c:ext>
              </c:extLst>
            </c:dLbl>
            <c:dLbl>
              <c:idx val="59"/>
              <c:layout>
                <c:manualLayout>
                  <c:x val="-3.5242288032321781E-2"/>
                  <c:y val="3.4115138592750532E-2"/>
                </c:manualLayout>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62-4754-BBD9-25310F525C0D}"/>
                </c:ext>
              </c:extLst>
            </c:dLbl>
            <c:dLbl>
              <c:idx val="64"/>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62-4754-BBD9-25310F525C0D}"/>
                </c:ext>
              </c:extLst>
            </c:dLbl>
            <c:dLbl>
              <c:idx val="68"/>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762-4754-BBD9-25310F525C0D}"/>
                </c:ext>
              </c:extLst>
            </c:dLbl>
            <c:dLbl>
              <c:idx val="98"/>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762-4754-BBD9-25310F525C0D}"/>
                </c:ext>
              </c:extLst>
            </c:dLbl>
            <c:dLbl>
              <c:idx val="101"/>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762-4754-BBD9-25310F525C0D}"/>
                </c:ext>
              </c:extLst>
            </c:dLbl>
            <c:dLbl>
              <c:idx val="164"/>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762-4754-BBD9-25310F525C0D}"/>
                </c:ext>
              </c:extLst>
            </c:dLbl>
            <c:dLbl>
              <c:idx val="170"/>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762-4754-BBD9-25310F525C0D}"/>
                </c:ext>
              </c:extLst>
            </c:dLbl>
            <c:dLbl>
              <c:idx val="226"/>
              <c:layout>
                <c:manualLayout>
                  <c:x val="-2.5452763578899095E-2"/>
                  <c:y val="3.9800995024875677E-2"/>
                </c:manualLayout>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762-4754-BBD9-25310F525C0D}"/>
                </c:ext>
              </c:extLst>
            </c:dLbl>
            <c:dLbl>
              <c:idx val="230"/>
              <c:layout>
                <c:manualLayout>
                  <c:x val="-5.8555422959782492E-2"/>
                  <c:y val="-1.0390821759371078E-2"/>
                </c:manualLayout>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762-4754-BBD9-25310F525C0D}"/>
                </c:ext>
              </c:extLst>
            </c:dLbl>
            <c:dLbl>
              <c:idx val="237"/>
              <c:layout>
                <c:manualLayout>
                  <c:x val="-1.6570250265647696E-2"/>
                  <c:y val="3.9731075592801812E-2"/>
                </c:manualLayout>
              </c:layout>
              <c:showVal val="1"/>
              <c:showCat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F762-4754-BBD9-25310F525C0D}"/>
                </c:ext>
              </c:extLst>
            </c:dLbl>
            <c:dLbl>
              <c:idx val="244"/>
              <c:layout>
                <c:manualLayout>
                  <c:x val="-9.2898317022261853E-2"/>
                  <c:y val="2.4590167108579737E-3"/>
                </c:manualLayout>
              </c:layout>
              <c:tx>
                <c:rich>
                  <a:bodyPr/>
                  <a:lstStyle/>
                  <a:p>
                    <a:r>
                      <a:rPr lang="en-US"/>
                      <a:t>2014;</a:t>
                    </a:r>
                    <a:r>
                      <a:rPr lang="en-US" baseline="0"/>
                      <a:t> </a:t>
                    </a:r>
                    <a:r>
                      <a:rPr lang="en-US"/>
                      <a:t>12,5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F762-4754-BBD9-25310F525C0D}"/>
                </c:ext>
              </c:extLst>
            </c:dLbl>
            <c:dLbl>
              <c:idx val="245"/>
              <c:layout>
                <c:manualLayout>
                  <c:x val="-3.6021796396387244E-2"/>
                  <c:y val="2.8175907654758087E-18"/>
                </c:manualLayout>
              </c:layout>
              <c:tx>
                <c:rich>
                  <a:bodyPr/>
                  <a:lstStyle/>
                  <a:p>
                    <a:r>
                      <a:rPr lang="en-US"/>
                      <a:t>2015;12,5</a:t>
                    </a:r>
                  </a:p>
                </c:rich>
              </c:tx>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F762-4754-BBD9-25310F525C0D}"/>
                </c:ext>
              </c:extLst>
            </c:dLbl>
            <c:delete val="1"/>
            <c:spPr>
              <a:solidFill>
                <a:schemeClr val="accent1">
                  <a:lumMod val="40000"/>
                  <a:lumOff val="60000"/>
                </a:schemeClr>
              </a:solidFill>
            </c:spPr>
            <c:extLst xmlns:c16r2="http://schemas.microsoft.com/office/drawing/2015/06/chart">
              <c:ext xmlns:c15="http://schemas.microsoft.com/office/drawing/2012/chart" uri="{CE6537A1-D6FC-4f65-9D91-7224C49458BB}">
                <c15:showLeaderLines val="0"/>
              </c:ext>
            </c:extLst>
          </c:dLbls>
          <c:trendline>
            <c:spPr>
              <a:ln w="31750">
                <a:solidFill>
                  <a:srgbClr val="00B050"/>
                </a:solidFill>
              </a:ln>
            </c:spPr>
            <c:trendlineType val="linear"/>
            <c:dispEq val="1"/>
            <c:trendlineLbl>
              <c:layout>
                <c:manualLayout>
                  <c:x val="1.3917505458503883E-2"/>
                  <c:y val="9.8493881308103964E-2"/>
                </c:manualLayout>
              </c:layout>
              <c:numFmt formatCode="General" sourceLinked="0"/>
              <c:spPr>
                <a:solidFill>
                  <a:schemeClr val="accent3">
                    <a:lumMod val="40000"/>
                    <a:lumOff val="60000"/>
                  </a:schemeClr>
                </a:solidFill>
                <a:ln>
                  <a:solidFill>
                    <a:srgbClr val="00B050"/>
                  </a:solidFill>
                </a:ln>
              </c:spPr>
              <c:txPr>
                <a:bodyPr/>
                <a:lstStyle/>
                <a:p>
                  <a:pPr>
                    <a:defRPr b="1">
                      <a:solidFill>
                        <a:schemeClr val="tx1"/>
                      </a:solidFill>
                    </a:defRPr>
                  </a:pPr>
                  <a:endParaRPr lang="cs-CZ"/>
                </a:p>
              </c:txPr>
            </c:trendlineLbl>
          </c:trendline>
          <c:trendline>
            <c:trendlineType val="linear"/>
          </c:trendline>
          <c:trendline>
            <c:trendlineType val="linear"/>
          </c:trendline>
          <c:trendline>
            <c:trendlineType val="linear"/>
          </c:trendline>
          <c:trendline>
            <c:spPr>
              <a:ln w="25400">
                <a:solidFill>
                  <a:srgbClr val="C00000"/>
                </a:solidFill>
              </a:ln>
            </c:spPr>
            <c:trendlineType val="poly"/>
            <c:order val="2"/>
            <c:dispEq val="1"/>
            <c:trendlineLbl>
              <c:layout>
                <c:manualLayout>
                  <c:x val="-0.12148624533701931"/>
                  <c:y val="-2.8916874779511395E-2"/>
                </c:manualLayout>
              </c:layout>
              <c:numFmt formatCode="General" sourceLinked="0"/>
              <c:spPr>
                <a:solidFill>
                  <a:schemeClr val="accent6">
                    <a:lumMod val="60000"/>
                    <a:lumOff val="40000"/>
                  </a:schemeClr>
                </a:solidFill>
              </c:spPr>
            </c:trendlineLbl>
          </c:trendline>
          <c:cat>
            <c:strRef>
              <c:f>'tabulka-teploty-1770-2016'!$A$2:$A$248</c:f>
              <c:strCache>
                <c:ptCount val="247"/>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pt idx="242">
                  <c:v>2012</c:v>
                </c:pt>
                <c:pt idx="243">
                  <c:v>2013</c:v>
                </c:pt>
                <c:pt idx="244">
                  <c:v>2014</c:v>
                </c:pt>
                <c:pt idx="245">
                  <c:v>2015</c:v>
                </c:pt>
                <c:pt idx="246">
                  <c:v>2016</c:v>
                </c:pt>
              </c:strCache>
            </c:strRef>
          </c:cat>
          <c:val>
            <c:numRef>
              <c:f>'tabulka-teploty-1770-2016'!$B$2:$B$248</c:f>
              <c:numCache>
                <c:formatCode>0.0</c:formatCode>
                <c:ptCount val="247"/>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pt idx="240">
                  <c:v>10</c:v>
                </c:pt>
                <c:pt idx="241">
                  <c:v>11.6</c:v>
                </c:pt>
                <c:pt idx="242">
                  <c:v>11.5</c:v>
                </c:pt>
                <c:pt idx="243">
                  <c:v>10.8</c:v>
                </c:pt>
                <c:pt idx="244">
                  <c:v>12.5</c:v>
                </c:pt>
                <c:pt idx="245">
                  <c:v>12.5</c:v>
                </c:pt>
                <c:pt idx="246">
                  <c:v>11.8</c:v>
                </c:pt>
              </c:numCache>
            </c:numRef>
          </c:val>
          <c:extLst xmlns:c16r2="http://schemas.microsoft.com/office/drawing/2015/06/chart">
            <c:ext xmlns:c16="http://schemas.microsoft.com/office/drawing/2014/chart" uri="{C3380CC4-5D6E-409C-BE32-E72D297353CC}">
              <c16:uniqueId val="{0000000E-F762-4754-BBD9-25310F525C0D}"/>
            </c:ext>
          </c:extLst>
        </c:ser>
        <c:dLbls/>
        <c:marker val="1"/>
        <c:axId val="211969536"/>
        <c:axId val="211971072"/>
      </c:lineChart>
      <c:catAx>
        <c:axId val="211969536"/>
        <c:scaling>
          <c:orientation val="minMax"/>
        </c:scaling>
        <c:axPos val="b"/>
        <c:majorGridlines>
          <c:spPr>
            <a:ln>
              <a:prstDash val="dash"/>
            </a:ln>
          </c:spPr>
        </c:majorGridlines>
        <c:numFmt formatCode="General" sourceLinked="1"/>
        <c:tickLblPos val="nextTo"/>
        <c:txPr>
          <a:bodyPr rot="-5400000"/>
          <a:lstStyle/>
          <a:p>
            <a:pPr>
              <a:defRPr sz="600" b="1" i="0" baseline="0"/>
            </a:pPr>
            <a:endParaRPr lang="cs-CZ"/>
          </a:p>
        </c:txPr>
        <c:crossAx val="211971072"/>
        <c:crosses val="autoZero"/>
        <c:auto val="1"/>
        <c:lblAlgn val="ctr"/>
        <c:lblOffset val="100"/>
      </c:catAx>
      <c:valAx>
        <c:axId val="211971072"/>
        <c:scaling>
          <c:orientation val="minMax"/>
          <c:max val="12.6"/>
          <c:min val="7"/>
        </c:scaling>
        <c:axPos val="l"/>
        <c:majorGridlines/>
        <c:numFmt formatCode="0.0" sourceLinked="1"/>
        <c:tickLblPos val="nextTo"/>
        <c:crossAx val="211969536"/>
        <c:crosses val="autoZero"/>
        <c:crossBetween val="between"/>
        <c:majorUnit val="0.2"/>
      </c:valAx>
    </c:plotArea>
    <c:legend>
      <c:legendPos val="b"/>
      <c:layout/>
    </c:legend>
    <c:plotVisOnly val="1"/>
    <c:dispBlanksAs val="gap"/>
  </c:chart>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3.672677228954168E-2"/>
          <c:y val="7.726974013905781E-2"/>
          <c:w val="0.96071002653718141"/>
          <c:h val="0.88082953269896769"/>
        </c:manualLayout>
      </c:layout>
      <c:lineChart>
        <c:grouping val="standard"/>
        <c:ser>
          <c:idx val="0"/>
          <c:order val="0"/>
          <c:tx>
            <c:strRef>
              <c:f>'trend 1974-2016'!$B$4</c:f>
              <c:strCache>
                <c:ptCount val="1"/>
                <c:pt idx="0">
                  <c:v>teplota</c:v>
                </c:pt>
              </c:strCache>
            </c:strRef>
          </c:tx>
          <c:dLbls>
            <c:dLbl>
              <c:idx val="40"/>
              <c:layout>
                <c:manualLayout>
                  <c:x val="-3.8528504592525929E-2"/>
                  <c:y val="-3.702304201969510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231-4C6D-A4EC-8EC03274A193}"/>
                </c:ext>
              </c:extLst>
            </c:dLbl>
            <c:dLbl>
              <c:idx val="41"/>
              <c:layout>
                <c:manualLayout>
                  <c:x val="-5.5040720846465645E-3"/>
                  <c:y val="-4.054904602157079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231-4C6D-A4EC-8EC03274A19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trendline>
            <c:spPr>
              <a:ln w="25400">
                <a:solidFill>
                  <a:srgbClr val="C00000"/>
                </a:solidFill>
              </a:ln>
            </c:spPr>
            <c:trendlineType val="linear"/>
            <c:dispEq val="1"/>
            <c:trendlineLbl>
              <c:layout>
                <c:manualLayout>
                  <c:x val="-5.1895041493521608E-2"/>
                  <c:y val="-3.8835047147115727E-2"/>
                </c:manualLayout>
              </c:layout>
              <c:numFmt formatCode="General" sourceLinked="0"/>
              <c:spPr>
                <a:solidFill>
                  <a:schemeClr val="accent6">
                    <a:lumMod val="40000"/>
                    <a:lumOff val="60000"/>
                  </a:schemeClr>
                </a:solidFill>
              </c:spPr>
            </c:trendlineLbl>
          </c:trendline>
          <c:cat>
            <c:strRef>
              <c:f>'trend 1974-2016'!$A$5:$A$47</c:f>
              <c:strCach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strCache>
            </c:strRef>
          </c:cat>
          <c:val>
            <c:numRef>
              <c:f>'trend 1974-2016'!$B$5:$B$47</c:f>
              <c:numCache>
                <c:formatCode>0.0</c:formatCode>
                <c:ptCount val="43"/>
                <c:pt idx="0">
                  <c:v>10.199999999999999</c:v>
                </c:pt>
                <c:pt idx="1">
                  <c:v>10.8</c:v>
                </c:pt>
                <c:pt idx="2">
                  <c:v>10.7</c:v>
                </c:pt>
                <c:pt idx="3">
                  <c:v>10.199999999999999</c:v>
                </c:pt>
                <c:pt idx="4">
                  <c:v>9.6</c:v>
                </c:pt>
                <c:pt idx="5">
                  <c:v>9.9</c:v>
                </c:pt>
                <c:pt idx="6">
                  <c:v>9</c:v>
                </c:pt>
                <c:pt idx="7">
                  <c:v>10.1</c:v>
                </c:pt>
                <c:pt idx="8">
                  <c:v>10.6</c:v>
                </c:pt>
                <c:pt idx="9">
                  <c:v>10.9</c:v>
                </c:pt>
                <c:pt idx="10">
                  <c:v>9.8000000000000007</c:v>
                </c:pt>
                <c:pt idx="11">
                  <c:v>9.3000000000000007</c:v>
                </c:pt>
                <c:pt idx="12">
                  <c:v>10</c:v>
                </c:pt>
                <c:pt idx="13">
                  <c:v>9.3000000000000007</c:v>
                </c:pt>
                <c:pt idx="14">
                  <c:v>10.9</c:v>
                </c:pt>
                <c:pt idx="15">
                  <c:v>11.2</c:v>
                </c:pt>
                <c:pt idx="16">
                  <c:v>11.4</c:v>
                </c:pt>
                <c:pt idx="17">
                  <c:v>10</c:v>
                </c:pt>
                <c:pt idx="18">
                  <c:v>11.4</c:v>
                </c:pt>
                <c:pt idx="19">
                  <c:v>10.4</c:v>
                </c:pt>
                <c:pt idx="20">
                  <c:v>11.6</c:v>
                </c:pt>
                <c:pt idx="21">
                  <c:v>10.7</c:v>
                </c:pt>
                <c:pt idx="22">
                  <c:v>9</c:v>
                </c:pt>
                <c:pt idx="23">
                  <c:v>10.4</c:v>
                </c:pt>
                <c:pt idx="24">
                  <c:v>11.1</c:v>
                </c:pt>
                <c:pt idx="25">
                  <c:v>11.3</c:v>
                </c:pt>
                <c:pt idx="26">
                  <c:v>11.8</c:v>
                </c:pt>
                <c:pt idx="27">
                  <c:v>10.6</c:v>
                </c:pt>
                <c:pt idx="28">
                  <c:v>11.4</c:v>
                </c:pt>
                <c:pt idx="29">
                  <c:v>11.2</c:v>
                </c:pt>
                <c:pt idx="30">
                  <c:v>10.9</c:v>
                </c:pt>
                <c:pt idx="31" formatCode="General">
                  <c:v>10.9</c:v>
                </c:pt>
                <c:pt idx="32" formatCode="General">
                  <c:v>11.3</c:v>
                </c:pt>
                <c:pt idx="33">
                  <c:v>12.1</c:v>
                </c:pt>
                <c:pt idx="34">
                  <c:v>11.7</c:v>
                </c:pt>
                <c:pt idx="35">
                  <c:v>11.4</c:v>
                </c:pt>
                <c:pt idx="36">
                  <c:v>10</c:v>
                </c:pt>
                <c:pt idx="37">
                  <c:v>11.6</c:v>
                </c:pt>
                <c:pt idx="38">
                  <c:v>11.4</c:v>
                </c:pt>
                <c:pt idx="39">
                  <c:v>10.8</c:v>
                </c:pt>
                <c:pt idx="40" formatCode="General">
                  <c:v>12.5</c:v>
                </c:pt>
                <c:pt idx="41" formatCode="General">
                  <c:v>12.5</c:v>
                </c:pt>
                <c:pt idx="42" formatCode="General">
                  <c:v>11.8</c:v>
                </c:pt>
              </c:numCache>
            </c:numRef>
          </c:val>
          <c:extLst xmlns:c16r2="http://schemas.microsoft.com/office/drawing/2015/06/chart">
            <c:ext xmlns:c16="http://schemas.microsoft.com/office/drawing/2014/chart" uri="{C3380CC4-5D6E-409C-BE32-E72D297353CC}">
              <c16:uniqueId val="{00000002-6231-4C6D-A4EC-8EC03274A193}"/>
            </c:ext>
          </c:extLst>
        </c:ser>
        <c:dLbls/>
        <c:marker val="1"/>
        <c:axId val="213015552"/>
        <c:axId val="213046016"/>
      </c:lineChart>
      <c:catAx>
        <c:axId val="213015552"/>
        <c:scaling>
          <c:orientation val="minMax"/>
        </c:scaling>
        <c:axPos val="b"/>
        <c:majorGridlines/>
        <c:numFmt formatCode="General" sourceLinked="1"/>
        <c:tickLblPos val="nextTo"/>
        <c:crossAx val="213046016"/>
        <c:crosses val="autoZero"/>
        <c:auto val="1"/>
        <c:lblAlgn val="ctr"/>
        <c:lblOffset val="100"/>
      </c:catAx>
      <c:valAx>
        <c:axId val="213046016"/>
        <c:scaling>
          <c:orientation val="minMax"/>
          <c:max val="13"/>
          <c:min val="8"/>
        </c:scaling>
        <c:axPos val="l"/>
        <c:majorGridlines/>
        <c:numFmt formatCode="0.0" sourceLinked="1"/>
        <c:tickLblPos val="nextTo"/>
        <c:txPr>
          <a:bodyPr/>
          <a:lstStyle/>
          <a:p>
            <a:pPr>
              <a:defRPr sz="1000"/>
            </a:pPr>
            <a:endParaRPr lang="cs-CZ"/>
          </a:p>
        </c:txPr>
        <c:crossAx val="213015552"/>
        <c:crosses val="autoZero"/>
        <c:crossBetween val="between"/>
        <c:majorUnit val="0.1"/>
      </c:valAx>
    </c:plotArea>
    <c:legend>
      <c:legendPos val="b"/>
      <c:layout>
        <c:manualLayout>
          <c:xMode val="edge"/>
          <c:yMode val="edge"/>
          <c:x val="0.419802512160037"/>
          <c:y val="0.87393911007545944"/>
          <c:w val="0.16039491376685439"/>
          <c:h val="3.6147787876709823E-2"/>
        </c:manualLayout>
      </c:layout>
      <c:spPr>
        <a:solidFill>
          <a:schemeClr val="accent6">
            <a:lumMod val="20000"/>
            <a:lumOff val="80000"/>
          </a:schemeClr>
        </a:solidFill>
        <a:ln>
          <a:solidFill>
            <a:schemeClr val="accent1">
              <a:lumMod val="75000"/>
            </a:schemeClr>
          </a:solidFill>
        </a:ln>
      </c:spPr>
    </c:legend>
    <c:plotVisOnly val="1"/>
    <c:dispBlanksAs val="gap"/>
  </c:chart>
  <c:txPr>
    <a:bodyPr/>
    <a:lstStyle/>
    <a:p>
      <a:pPr>
        <a:defRPr sz="1200" b="1" i="0" baseline="0"/>
      </a:pPr>
      <a:endParaRPr lang="cs-CZ"/>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3.672677228954168E-2"/>
          <c:y val="7.726974013905781E-2"/>
          <c:w val="0.96071002653718141"/>
          <c:h val="0.88082953269896769"/>
        </c:manualLayout>
      </c:layout>
      <c:lineChart>
        <c:grouping val="standard"/>
        <c:ser>
          <c:idx val="0"/>
          <c:order val="0"/>
          <c:tx>
            <c:strRef>
              <c:f>'trend 1974-2016'!$B$4</c:f>
              <c:strCache>
                <c:ptCount val="1"/>
                <c:pt idx="0">
                  <c:v>teplota</c:v>
                </c:pt>
              </c:strCache>
            </c:strRef>
          </c:tx>
          <c:dLbls>
            <c:dLbl>
              <c:idx val="40"/>
              <c:layout>
                <c:manualLayout>
                  <c:x val="-3.8528504592525929E-2"/>
                  <c:y val="-3.702304201969510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B5-4332-942A-0456BDC6F8C8}"/>
                </c:ext>
              </c:extLst>
            </c:dLbl>
            <c:dLbl>
              <c:idx val="41"/>
              <c:layout>
                <c:manualLayout>
                  <c:x val="-5.5040720846465645E-3"/>
                  <c:y val="-4.054904602157079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B5-4332-942A-0456BDC6F8C8}"/>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trendline>
            <c:spPr>
              <a:ln w="25400">
                <a:solidFill>
                  <a:srgbClr val="C00000"/>
                </a:solidFill>
              </a:ln>
            </c:spPr>
            <c:trendlineType val="linear"/>
            <c:dispEq val="1"/>
            <c:trendlineLbl>
              <c:layout>
                <c:manualLayout>
                  <c:x val="-5.1895041493521608E-2"/>
                  <c:y val="-3.8835047147115727E-2"/>
                </c:manualLayout>
              </c:layout>
              <c:numFmt formatCode="General" sourceLinked="0"/>
              <c:spPr>
                <a:solidFill>
                  <a:schemeClr val="accent6">
                    <a:lumMod val="40000"/>
                    <a:lumOff val="60000"/>
                  </a:schemeClr>
                </a:solidFill>
              </c:spPr>
            </c:trendlineLbl>
          </c:trendline>
          <c:cat>
            <c:strRef>
              <c:f>'trend 1974-2016'!$A$5:$A$47</c:f>
              <c:strCach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strCache>
            </c:strRef>
          </c:cat>
          <c:val>
            <c:numRef>
              <c:f>'trend 1974-2016'!$B$5:$B$47</c:f>
              <c:numCache>
                <c:formatCode>0.0</c:formatCode>
                <c:ptCount val="43"/>
                <c:pt idx="0">
                  <c:v>10.199999999999999</c:v>
                </c:pt>
                <c:pt idx="1">
                  <c:v>10.8</c:v>
                </c:pt>
                <c:pt idx="2">
                  <c:v>10.7</c:v>
                </c:pt>
                <c:pt idx="3">
                  <c:v>10.199999999999999</c:v>
                </c:pt>
                <c:pt idx="4">
                  <c:v>9.6</c:v>
                </c:pt>
                <c:pt idx="5">
                  <c:v>9.9</c:v>
                </c:pt>
                <c:pt idx="6">
                  <c:v>9</c:v>
                </c:pt>
                <c:pt idx="7">
                  <c:v>10.1</c:v>
                </c:pt>
                <c:pt idx="8">
                  <c:v>10.6</c:v>
                </c:pt>
                <c:pt idx="9">
                  <c:v>10.9</c:v>
                </c:pt>
                <c:pt idx="10">
                  <c:v>9.8000000000000007</c:v>
                </c:pt>
                <c:pt idx="11">
                  <c:v>9.3000000000000007</c:v>
                </c:pt>
                <c:pt idx="12">
                  <c:v>10</c:v>
                </c:pt>
                <c:pt idx="13">
                  <c:v>9.3000000000000007</c:v>
                </c:pt>
                <c:pt idx="14">
                  <c:v>10.9</c:v>
                </c:pt>
                <c:pt idx="15">
                  <c:v>11.2</c:v>
                </c:pt>
                <c:pt idx="16">
                  <c:v>11.4</c:v>
                </c:pt>
                <c:pt idx="17">
                  <c:v>10</c:v>
                </c:pt>
                <c:pt idx="18">
                  <c:v>11.4</c:v>
                </c:pt>
                <c:pt idx="19">
                  <c:v>10.4</c:v>
                </c:pt>
                <c:pt idx="20">
                  <c:v>11.6</c:v>
                </c:pt>
                <c:pt idx="21">
                  <c:v>10.7</c:v>
                </c:pt>
                <c:pt idx="22">
                  <c:v>9</c:v>
                </c:pt>
                <c:pt idx="23">
                  <c:v>10.4</c:v>
                </c:pt>
                <c:pt idx="24">
                  <c:v>11.1</c:v>
                </c:pt>
                <c:pt idx="25">
                  <c:v>11.3</c:v>
                </c:pt>
                <c:pt idx="26">
                  <c:v>11.8</c:v>
                </c:pt>
                <c:pt idx="27">
                  <c:v>10.6</c:v>
                </c:pt>
                <c:pt idx="28">
                  <c:v>11.4</c:v>
                </c:pt>
                <c:pt idx="29">
                  <c:v>11.2</c:v>
                </c:pt>
                <c:pt idx="30">
                  <c:v>10.9</c:v>
                </c:pt>
                <c:pt idx="31" formatCode="General">
                  <c:v>10.9</c:v>
                </c:pt>
                <c:pt idx="32" formatCode="General">
                  <c:v>11.3</c:v>
                </c:pt>
                <c:pt idx="33">
                  <c:v>12.1</c:v>
                </c:pt>
                <c:pt idx="34">
                  <c:v>11.7</c:v>
                </c:pt>
                <c:pt idx="35">
                  <c:v>11.4</c:v>
                </c:pt>
                <c:pt idx="36">
                  <c:v>10</c:v>
                </c:pt>
                <c:pt idx="37">
                  <c:v>11.6</c:v>
                </c:pt>
                <c:pt idx="38">
                  <c:v>11.4</c:v>
                </c:pt>
                <c:pt idx="39">
                  <c:v>10.8</c:v>
                </c:pt>
                <c:pt idx="40" formatCode="General">
                  <c:v>12.5</c:v>
                </c:pt>
                <c:pt idx="41" formatCode="General">
                  <c:v>12.5</c:v>
                </c:pt>
                <c:pt idx="42" formatCode="General">
                  <c:v>11.8</c:v>
                </c:pt>
              </c:numCache>
            </c:numRef>
          </c:val>
          <c:extLst xmlns:c16r2="http://schemas.microsoft.com/office/drawing/2015/06/chart">
            <c:ext xmlns:c16="http://schemas.microsoft.com/office/drawing/2014/chart" uri="{C3380CC4-5D6E-409C-BE32-E72D297353CC}">
              <c16:uniqueId val="{00000002-0CB5-4332-942A-0456BDC6F8C8}"/>
            </c:ext>
          </c:extLst>
        </c:ser>
        <c:dLbls/>
        <c:marker val="1"/>
        <c:axId val="211946112"/>
        <c:axId val="211947904"/>
      </c:lineChart>
      <c:catAx>
        <c:axId val="211946112"/>
        <c:scaling>
          <c:orientation val="minMax"/>
        </c:scaling>
        <c:axPos val="b"/>
        <c:majorGridlines/>
        <c:numFmt formatCode="General" sourceLinked="1"/>
        <c:tickLblPos val="nextTo"/>
        <c:crossAx val="211947904"/>
        <c:crosses val="autoZero"/>
        <c:auto val="1"/>
        <c:lblAlgn val="ctr"/>
        <c:lblOffset val="100"/>
      </c:catAx>
      <c:valAx>
        <c:axId val="211947904"/>
        <c:scaling>
          <c:orientation val="minMax"/>
          <c:max val="13"/>
          <c:min val="8"/>
        </c:scaling>
        <c:axPos val="l"/>
        <c:majorGridlines/>
        <c:numFmt formatCode="0.0" sourceLinked="1"/>
        <c:tickLblPos val="nextTo"/>
        <c:txPr>
          <a:bodyPr/>
          <a:lstStyle/>
          <a:p>
            <a:pPr>
              <a:defRPr sz="1000"/>
            </a:pPr>
            <a:endParaRPr lang="cs-CZ"/>
          </a:p>
        </c:txPr>
        <c:crossAx val="211946112"/>
        <c:crosses val="autoZero"/>
        <c:crossBetween val="between"/>
        <c:majorUnit val="0.1"/>
      </c:valAx>
    </c:plotArea>
    <c:legend>
      <c:legendPos val="b"/>
      <c:layout>
        <c:manualLayout>
          <c:xMode val="edge"/>
          <c:yMode val="edge"/>
          <c:x val="0.419802512160037"/>
          <c:y val="0.87393911007545944"/>
          <c:w val="0.16039491376685439"/>
          <c:h val="3.6147787876709823E-2"/>
        </c:manualLayout>
      </c:layout>
      <c:spPr>
        <a:solidFill>
          <a:schemeClr val="accent6">
            <a:lumMod val="20000"/>
            <a:lumOff val="80000"/>
          </a:schemeClr>
        </a:solidFill>
        <a:ln>
          <a:solidFill>
            <a:schemeClr val="accent1">
              <a:lumMod val="75000"/>
            </a:schemeClr>
          </a:solidFill>
        </a:ln>
      </c:spPr>
    </c:legend>
    <c:plotVisOnly val="1"/>
    <c:dispBlanksAs val="gap"/>
  </c:chart>
  <c:txPr>
    <a:bodyPr/>
    <a:lstStyle/>
    <a:p>
      <a:pPr>
        <a:defRPr sz="1200" b="1" i="0" baseline="0"/>
      </a:pPr>
      <a:endParaRPr lang="cs-CZ"/>
    </a:p>
  </c:txPr>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3.672677228954168E-2"/>
          <c:y val="7.726974013905781E-2"/>
          <c:w val="0.96071002653718174"/>
          <c:h val="0.88082953269896791"/>
        </c:manualLayout>
      </c:layout>
      <c:lineChart>
        <c:grouping val="standard"/>
        <c:ser>
          <c:idx val="0"/>
          <c:order val="0"/>
          <c:tx>
            <c:strRef>
              <c:f>'trend 1998-2016'!$B$28</c:f>
              <c:strCache>
                <c:ptCount val="1"/>
                <c:pt idx="0">
                  <c:v>teplota</c:v>
                </c:pt>
              </c:strCache>
            </c:strRef>
          </c:tx>
          <c:dLbls>
            <c:dLbl>
              <c:idx val="16"/>
              <c:layout>
                <c:manualLayout>
                  <c:x val="-5.2279449727556812E-2"/>
                  <c:y val="3.9676917422181339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569-4938-83E7-07B39C9E8CF9}"/>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trendline>
            <c:spPr>
              <a:ln w="19050">
                <a:solidFill>
                  <a:srgbClr val="C00000"/>
                </a:solidFill>
              </a:ln>
            </c:spPr>
            <c:trendlineType val="linear"/>
            <c:dispEq val="1"/>
            <c:trendlineLbl>
              <c:layout>
                <c:manualLayout>
                  <c:x val="-0.12834630184821111"/>
                  <c:y val="-1.8663772022055995E-2"/>
                </c:manualLayout>
              </c:layout>
              <c:numFmt formatCode="General" sourceLinked="0"/>
              <c:spPr>
                <a:solidFill>
                  <a:schemeClr val="accent6">
                    <a:lumMod val="40000"/>
                    <a:lumOff val="60000"/>
                  </a:schemeClr>
                </a:solidFill>
              </c:spPr>
            </c:trendlineLbl>
          </c:trendline>
          <c:cat>
            <c:strRef>
              <c:f>'trend 1998-2016'!$A$29:$A$47</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'trend 1998-2016'!$B$29:$B$47</c:f>
              <c:numCache>
                <c:formatCode>0.0</c:formatCode>
                <c:ptCount val="19"/>
                <c:pt idx="0">
                  <c:v>11.1</c:v>
                </c:pt>
                <c:pt idx="1">
                  <c:v>11.3</c:v>
                </c:pt>
                <c:pt idx="2">
                  <c:v>11.8</c:v>
                </c:pt>
                <c:pt idx="3">
                  <c:v>10.6</c:v>
                </c:pt>
                <c:pt idx="4">
                  <c:v>11.4</c:v>
                </c:pt>
                <c:pt idx="5">
                  <c:v>11.2</c:v>
                </c:pt>
                <c:pt idx="6">
                  <c:v>10.9</c:v>
                </c:pt>
                <c:pt idx="7" formatCode="General">
                  <c:v>10.9</c:v>
                </c:pt>
                <c:pt idx="8" formatCode="General">
                  <c:v>11.3</c:v>
                </c:pt>
                <c:pt idx="9">
                  <c:v>12.1</c:v>
                </c:pt>
                <c:pt idx="10">
                  <c:v>11.7</c:v>
                </c:pt>
                <c:pt idx="11">
                  <c:v>11.4</c:v>
                </c:pt>
                <c:pt idx="12">
                  <c:v>10</c:v>
                </c:pt>
                <c:pt idx="13">
                  <c:v>11.6</c:v>
                </c:pt>
                <c:pt idx="14">
                  <c:v>11.4</c:v>
                </c:pt>
                <c:pt idx="15">
                  <c:v>10.8</c:v>
                </c:pt>
                <c:pt idx="16" formatCode="General">
                  <c:v>12.5</c:v>
                </c:pt>
                <c:pt idx="17" formatCode="General">
                  <c:v>12.5</c:v>
                </c:pt>
                <c:pt idx="18" formatCode="General">
                  <c:v>11.8</c:v>
                </c:pt>
              </c:numCache>
            </c:numRef>
          </c:val>
          <c:extLst xmlns:c16r2="http://schemas.microsoft.com/office/drawing/2015/06/chart">
            <c:ext xmlns:c16="http://schemas.microsoft.com/office/drawing/2014/chart" uri="{C3380CC4-5D6E-409C-BE32-E72D297353CC}">
              <c16:uniqueId val="{00000001-A569-4938-83E7-07B39C9E8CF9}"/>
            </c:ext>
          </c:extLst>
        </c:ser>
        <c:dLbls/>
        <c:marker val="1"/>
        <c:axId val="213346176"/>
        <c:axId val="213347712"/>
      </c:lineChart>
      <c:catAx>
        <c:axId val="213346176"/>
        <c:scaling>
          <c:orientation val="minMax"/>
        </c:scaling>
        <c:axPos val="b"/>
        <c:majorGridlines/>
        <c:numFmt formatCode="General" sourceLinked="1"/>
        <c:tickLblPos val="nextTo"/>
        <c:crossAx val="213347712"/>
        <c:crosses val="autoZero"/>
        <c:auto val="1"/>
        <c:lblAlgn val="ctr"/>
        <c:lblOffset val="100"/>
      </c:catAx>
      <c:valAx>
        <c:axId val="213347712"/>
        <c:scaling>
          <c:orientation val="minMax"/>
          <c:max val="12.8"/>
          <c:min val="9"/>
        </c:scaling>
        <c:axPos val="l"/>
        <c:majorGridlines/>
        <c:numFmt formatCode="0.0" sourceLinked="1"/>
        <c:tickLblPos val="nextTo"/>
        <c:txPr>
          <a:bodyPr/>
          <a:lstStyle/>
          <a:p>
            <a:pPr>
              <a:defRPr sz="1000"/>
            </a:pPr>
            <a:endParaRPr lang="cs-CZ"/>
          </a:p>
        </c:txPr>
        <c:crossAx val="213346176"/>
        <c:crosses val="autoZero"/>
        <c:crossBetween val="between"/>
        <c:majorUnit val="0.1"/>
      </c:valAx>
    </c:plotArea>
    <c:legend>
      <c:legendPos val="b"/>
      <c:layout>
        <c:manualLayout>
          <c:xMode val="edge"/>
          <c:yMode val="edge"/>
          <c:x val="0.40645282525324944"/>
          <c:y val="0.86013183671167748"/>
          <c:w val="0.18709434949350187"/>
          <c:h val="4.067586973286965E-2"/>
        </c:manualLayout>
      </c:layout>
      <c:spPr>
        <a:solidFill>
          <a:schemeClr val="accent5">
            <a:lumMod val="20000"/>
            <a:lumOff val="80000"/>
          </a:schemeClr>
        </a:solidFill>
        <a:ln>
          <a:solidFill>
            <a:schemeClr val="accent1">
              <a:lumMod val="75000"/>
            </a:schemeClr>
          </a:solidFill>
        </a:ln>
      </c:spPr>
      <c:txPr>
        <a:bodyPr/>
        <a:lstStyle/>
        <a:p>
          <a:pPr>
            <a:defRPr sz="1400"/>
          </a:pPr>
          <a:endParaRPr lang="cs-CZ"/>
        </a:p>
      </c:txPr>
    </c:legend>
    <c:plotVisOnly val="1"/>
    <c:dispBlanksAs val="gap"/>
  </c:chart>
  <c:txPr>
    <a:bodyPr/>
    <a:lstStyle/>
    <a:p>
      <a:pPr>
        <a:defRPr sz="1200" b="1" i="0" baseline="0"/>
      </a:pPr>
      <a:endParaRPr lang="cs-CZ"/>
    </a:p>
  </c:txPr>
  <c:printSettings>
    <c:headerFooter/>
    <c:pageMargins b="0.78740157499999996" l="0.70000000000000062" r="0.70000000000000062" t="0.7874015749999999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600" b="1" i="0" u="none" strike="noStrike" baseline="0">
                <a:solidFill>
                  <a:srgbClr val="000000"/>
                </a:solidFill>
                <a:latin typeface="Arial"/>
                <a:ea typeface="Arial"/>
                <a:cs typeface="Arial"/>
              </a:defRPr>
            </a:pPr>
            <a:r>
              <a:rPr lang="cs-CZ"/>
              <a:t>Průměrná teplota měsíců 1770-2002 a celkový průměr</a:t>
            </a:r>
          </a:p>
        </c:rich>
      </c:tx>
      <c:layout>
        <c:manualLayout>
          <c:xMode val="edge"/>
          <c:yMode val="edge"/>
          <c:x val="0.15835424561954692"/>
          <c:y val="3.2608695652174037E-2"/>
        </c:manualLayout>
      </c:layout>
      <c:spPr>
        <a:noFill/>
        <a:ln w="25400">
          <a:noFill/>
        </a:ln>
      </c:spPr>
    </c:title>
    <c:view3D>
      <c:hPercent val="281"/>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1346640324628118"/>
          <c:y val="0.17934782608695651"/>
          <c:w val="0.85162146612318868"/>
          <c:h val="0.60326086956521741"/>
        </c:manualLayout>
      </c:layout>
      <c:bar3DChart>
        <c:barDir val="bar"/>
        <c:grouping val="clustered"/>
        <c:ser>
          <c:idx val="0"/>
          <c:order val="0"/>
          <c:tx>
            <c:strRef>
              <c:f>'teploty měsíců 1770-2002'!$A$4</c:f>
              <c:strCache>
                <c:ptCount val="1"/>
                <c:pt idx="0">
                  <c:v>teplota</c:v>
                </c:pt>
              </c:strCache>
            </c:strRef>
          </c:tx>
          <c:spPr>
            <a:solidFill>
              <a:srgbClr val="9999FF"/>
            </a:solidFill>
            <a:ln w="12700">
              <a:solidFill>
                <a:srgbClr val="000000"/>
              </a:solidFill>
              <a:prstDash val="solid"/>
            </a:ln>
          </c:spPr>
          <c:dPt>
            <c:idx val="12"/>
            <c:spPr>
              <a:solidFill>
                <a:srgbClr val="000080"/>
              </a:solidFill>
              <a:ln w="12700">
                <a:solidFill>
                  <a:srgbClr val="000000"/>
                </a:solidFill>
                <a:prstDash val="solid"/>
              </a:ln>
            </c:spPr>
            <c:extLst xmlns:c16r2="http://schemas.microsoft.com/office/drawing/2015/06/chart">
              <c:ext xmlns:c16="http://schemas.microsoft.com/office/drawing/2014/chart" uri="{C3380CC4-5D6E-409C-BE32-E72D297353CC}">
                <c16:uniqueId val="{00000000-C702-4234-95CD-623876530E4B}"/>
              </c:ext>
            </c:extLst>
          </c:dPt>
          <c:cat>
            <c:strRef>
              <c:f>'teploty měsíců 1770-2002'!$B$3:$N$3</c:f>
              <c:strCache>
                <c:ptCount val="13"/>
                <c:pt idx="0">
                  <c:v>1.</c:v>
                </c:pt>
                <c:pt idx="1">
                  <c:v>2.</c:v>
                </c:pt>
                <c:pt idx="2">
                  <c:v>3.</c:v>
                </c:pt>
                <c:pt idx="3">
                  <c:v>4.</c:v>
                </c:pt>
                <c:pt idx="4">
                  <c:v>5.</c:v>
                </c:pt>
                <c:pt idx="5">
                  <c:v>6.</c:v>
                </c:pt>
                <c:pt idx="6">
                  <c:v>7.</c:v>
                </c:pt>
                <c:pt idx="7">
                  <c:v>8.</c:v>
                </c:pt>
                <c:pt idx="8">
                  <c:v>9.</c:v>
                </c:pt>
                <c:pt idx="9">
                  <c:v>10.</c:v>
                </c:pt>
                <c:pt idx="10">
                  <c:v>11.</c:v>
                </c:pt>
                <c:pt idx="11">
                  <c:v>12.</c:v>
                </c:pt>
                <c:pt idx="12">
                  <c:v>Prům</c:v>
                </c:pt>
              </c:strCache>
            </c:strRef>
          </c:cat>
          <c:val>
            <c:numRef>
              <c:f>'teploty měsíců 1770-2002'!$B$4:$N$4</c:f>
              <c:numCache>
                <c:formatCode>General</c:formatCode>
                <c:ptCount val="13"/>
                <c:pt idx="0">
                  <c:v>-0.86</c:v>
                </c:pt>
                <c:pt idx="1">
                  <c:v>0.65</c:v>
                </c:pt>
                <c:pt idx="2">
                  <c:v>4.0999999999999996</c:v>
                </c:pt>
                <c:pt idx="3">
                  <c:v>9.2899999999999991</c:v>
                </c:pt>
                <c:pt idx="4">
                  <c:v>14.65</c:v>
                </c:pt>
                <c:pt idx="5">
                  <c:v>17.93</c:v>
                </c:pt>
                <c:pt idx="6">
                  <c:v>19.649999999999999</c:v>
                </c:pt>
                <c:pt idx="7">
                  <c:v>19.05</c:v>
                </c:pt>
                <c:pt idx="8">
                  <c:v>15.17</c:v>
                </c:pt>
                <c:pt idx="9">
                  <c:v>9.77</c:v>
                </c:pt>
                <c:pt idx="10">
                  <c:v>4.29</c:v>
                </c:pt>
                <c:pt idx="11">
                  <c:v>0.82</c:v>
                </c:pt>
                <c:pt idx="12">
                  <c:v>9.5399999999999991</c:v>
                </c:pt>
              </c:numCache>
            </c:numRef>
          </c:val>
          <c:extLst xmlns:c16r2="http://schemas.microsoft.com/office/drawing/2015/06/chart">
            <c:ext xmlns:c16="http://schemas.microsoft.com/office/drawing/2014/chart" uri="{C3380CC4-5D6E-409C-BE32-E72D297353CC}">
              <c16:uniqueId val="{00000001-C702-4234-95CD-623876530E4B}"/>
            </c:ext>
          </c:extLst>
        </c:ser>
        <c:dLbls/>
        <c:shape val="box"/>
        <c:axId val="213521152"/>
        <c:axId val="213523072"/>
        <c:axId val="0"/>
      </c:bar3DChart>
      <c:catAx>
        <c:axId val="213521152"/>
        <c:scaling>
          <c:orientation val="minMax"/>
        </c:scaling>
        <c:axPos val="l"/>
        <c:title>
          <c:tx>
            <c:rich>
              <a:bodyPr/>
              <a:lstStyle/>
              <a:p>
                <a:pPr>
                  <a:defRPr sz="1200" b="1" i="0" u="none" strike="noStrike" baseline="0">
                    <a:solidFill>
                      <a:srgbClr val="000000"/>
                    </a:solidFill>
                    <a:latin typeface="Arial"/>
                    <a:ea typeface="Arial"/>
                    <a:cs typeface="Arial"/>
                  </a:defRPr>
                </a:pPr>
                <a:r>
                  <a:rPr lang="cs-CZ"/>
                  <a:t>měsíc</a:t>
                </a:r>
              </a:p>
            </c:rich>
          </c:tx>
          <c:layout>
            <c:manualLayout>
              <c:xMode val="edge"/>
              <c:yMode val="edge"/>
              <c:x val="6.7331670822942932E-2"/>
              <c:y val="0.42119565217391303"/>
            </c:manualLayout>
          </c:layout>
          <c:spPr>
            <a:noFill/>
            <a:ln w="25400">
              <a:noFill/>
            </a:ln>
          </c:spPr>
        </c:title>
        <c:numFmt formatCode="General" sourceLinked="1"/>
        <c:tickLblPos val="low"/>
        <c:spPr>
          <a:ln w="3175">
            <a:solidFill>
              <a:srgbClr val="FF9900"/>
            </a:solidFill>
            <a:prstDash val="solid"/>
          </a:ln>
        </c:spPr>
        <c:txPr>
          <a:bodyPr rot="0" vert="horz"/>
          <a:lstStyle/>
          <a:p>
            <a:pPr>
              <a:defRPr sz="1200" b="0" i="0" u="none" strike="noStrike" baseline="0">
                <a:solidFill>
                  <a:srgbClr val="000000"/>
                </a:solidFill>
                <a:latin typeface="Arial"/>
                <a:ea typeface="Arial"/>
                <a:cs typeface="Arial"/>
              </a:defRPr>
            </a:pPr>
            <a:endParaRPr lang="cs-CZ"/>
          </a:p>
        </c:txPr>
        <c:crossAx val="213523072"/>
        <c:crosses val="autoZero"/>
        <c:auto val="1"/>
        <c:lblAlgn val="ctr"/>
        <c:lblOffset val="100"/>
        <c:tickLblSkip val="1"/>
        <c:tickMarkSkip val="1"/>
      </c:catAx>
      <c:valAx>
        <c:axId val="213523072"/>
        <c:scaling>
          <c:orientation val="minMax"/>
        </c:scaling>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cs-CZ"/>
                  <a:t>teplota </a:t>
                </a:r>
              </a:p>
            </c:rich>
          </c:tx>
          <c:layout>
            <c:manualLayout>
              <c:xMode val="edge"/>
              <c:yMode val="edge"/>
              <c:x val="0.50000026181265722"/>
              <c:y val="0.85597826086956563"/>
            </c:manualLayout>
          </c:layout>
          <c:spPr>
            <a:noFill/>
            <a:ln w="25400">
              <a:noFill/>
            </a:ln>
          </c:spPr>
        </c:title>
        <c:numFmt formatCode="General" sourceLinked="1"/>
        <c:tickLblPos val="nextTo"/>
        <c:spPr>
          <a:ln w="3175">
            <a:solidFill>
              <a:srgbClr val="000000"/>
            </a:solidFill>
            <a:prstDash val="solid"/>
          </a:ln>
        </c:spPr>
        <c:txPr>
          <a:bodyPr rot="60000" vert="horz"/>
          <a:lstStyle/>
          <a:p>
            <a:pPr>
              <a:defRPr sz="800" b="1" i="0" u="none" strike="noStrike" baseline="0">
                <a:solidFill>
                  <a:srgbClr val="000000"/>
                </a:solidFill>
                <a:latin typeface="Arial"/>
                <a:ea typeface="Arial"/>
                <a:cs typeface="Arial"/>
              </a:defRPr>
            </a:pPr>
            <a:endParaRPr lang="cs-CZ"/>
          </a:p>
        </c:txPr>
        <c:crossAx val="213521152"/>
        <c:crosses val="autoZero"/>
        <c:crossBetween val="between"/>
        <c:majorUnit val="1"/>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67" footer="0.4921259845000006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cs-CZ"/>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plotArea>
      <c:layout>
        <c:manualLayout>
          <c:layoutTarget val="inner"/>
          <c:xMode val="edge"/>
          <c:yMode val="edge"/>
          <c:x val="6.1214034208097373E-2"/>
          <c:y val="0.35958734324876063"/>
          <c:w val="0.89709265357749246"/>
          <c:h val="0.61498432487605703"/>
        </c:manualLayout>
      </c:layout>
      <c:lineChart>
        <c:grouping val="standard"/>
        <c:ser>
          <c:idx val="0"/>
          <c:order val="0"/>
          <c:tx>
            <c:strRef>
              <c:f>'rekordy měsíců'!$I$19</c:f>
              <c:strCache>
                <c:ptCount val="1"/>
                <c:pt idx="0">
                  <c:v>max</c:v>
                </c:pt>
              </c:strCache>
            </c:strRef>
          </c:tx>
          <c:spPr>
            <a:ln w="28575" cap="rnd">
              <a:solidFill>
                <a:srgbClr val="FF0000"/>
              </a:solidFill>
              <a:round/>
            </a:ln>
            <a:effectLst/>
          </c:spPr>
          <c:marker>
            <c:symbol val="circle"/>
            <c:size val="5"/>
            <c:spPr>
              <a:solidFill>
                <a:srgbClr val="FF0000"/>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t"/>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'rekordy měsíců'!$H$20:$H$31</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'rekordy měsíců'!$I$20:$I$31</c:f>
              <c:numCache>
                <c:formatCode>General</c:formatCode>
                <c:ptCount val="12"/>
                <c:pt idx="0">
                  <c:v>17.399999999999999</c:v>
                </c:pt>
                <c:pt idx="1">
                  <c:v>18.5</c:v>
                </c:pt>
                <c:pt idx="2">
                  <c:v>22.5</c:v>
                </c:pt>
                <c:pt idx="3">
                  <c:v>30.7</c:v>
                </c:pt>
                <c:pt idx="4">
                  <c:v>32.5</c:v>
                </c:pt>
                <c:pt idx="5">
                  <c:v>37.200000000000003</c:v>
                </c:pt>
                <c:pt idx="6">
                  <c:v>37.799999999999997</c:v>
                </c:pt>
                <c:pt idx="7">
                  <c:v>36.799999999999997</c:v>
                </c:pt>
                <c:pt idx="8">
                  <c:v>33.1</c:v>
                </c:pt>
                <c:pt idx="9" formatCode="0.0">
                  <c:v>27</c:v>
                </c:pt>
                <c:pt idx="10">
                  <c:v>18.8</c:v>
                </c:pt>
                <c:pt idx="11">
                  <c:v>17.399999999999999</c:v>
                </c:pt>
              </c:numCache>
            </c:numRef>
          </c:val>
          <c:extLst xmlns:c16r2="http://schemas.microsoft.com/office/drawing/2015/06/chart">
            <c:ext xmlns:c16="http://schemas.microsoft.com/office/drawing/2014/chart" uri="{C3380CC4-5D6E-409C-BE32-E72D297353CC}">
              <c16:uniqueId val="{00000000-23BF-4792-8168-03F9BDE07045}"/>
            </c:ext>
          </c:extLst>
        </c:ser>
        <c:ser>
          <c:idx val="1"/>
          <c:order val="1"/>
          <c:tx>
            <c:strRef>
              <c:f>'rekordy měsíců'!$J$19</c:f>
              <c:strCache>
                <c:ptCount val="1"/>
                <c:pt idx="0">
                  <c:v>min</c:v>
                </c:pt>
              </c:strCache>
            </c:strRef>
          </c:tx>
          <c:spPr>
            <a:ln w="28575" cap="rnd">
              <a:solidFill>
                <a:schemeClr val="tx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t"/>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'rekordy měsíců'!$H$20:$H$31</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'rekordy měsíců'!$J$20:$J$31</c:f>
              <c:numCache>
                <c:formatCode>General</c:formatCode>
                <c:ptCount val="12"/>
                <c:pt idx="0">
                  <c:v>-27.5</c:v>
                </c:pt>
                <c:pt idx="1">
                  <c:v>-27.1</c:v>
                </c:pt>
                <c:pt idx="2">
                  <c:v>-27.6</c:v>
                </c:pt>
                <c:pt idx="3" formatCode="0.0">
                  <c:v>-8</c:v>
                </c:pt>
                <c:pt idx="4">
                  <c:v>-1.6</c:v>
                </c:pt>
                <c:pt idx="5">
                  <c:v>3.6</c:v>
                </c:pt>
                <c:pt idx="6">
                  <c:v>7.8</c:v>
                </c:pt>
                <c:pt idx="7">
                  <c:v>6.4</c:v>
                </c:pt>
                <c:pt idx="8">
                  <c:v>0.7</c:v>
                </c:pt>
                <c:pt idx="9">
                  <c:v>-7.5</c:v>
                </c:pt>
                <c:pt idx="10">
                  <c:v>-16.899999999999999</c:v>
                </c:pt>
                <c:pt idx="11">
                  <c:v>-24.8</c:v>
                </c:pt>
              </c:numCache>
            </c:numRef>
          </c:val>
          <c:extLst xmlns:c16r2="http://schemas.microsoft.com/office/drawing/2015/06/chart">
            <c:ext xmlns:c16="http://schemas.microsoft.com/office/drawing/2014/chart" uri="{C3380CC4-5D6E-409C-BE32-E72D297353CC}">
              <c16:uniqueId val="{00000001-23BF-4792-8168-03F9BDE07045}"/>
            </c:ext>
          </c:extLst>
        </c:ser>
        <c:dLbls/>
        <c:marker val="1"/>
        <c:axId val="213787776"/>
        <c:axId val="213789312"/>
      </c:lineChart>
      <c:dateAx>
        <c:axId val="213787776"/>
        <c:scaling>
          <c:orientation val="minMax"/>
        </c:scaling>
        <c:axPos val="t"/>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13789312"/>
        <c:crosses val="max"/>
        <c:lblOffset val="100"/>
        <c:baseTimeUnit val="days"/>
      </c:dateAx>
      <c:valAx>
        <c:axId val="213789312"/>
        <c:scaling>
          <c:orientation val="minMax"/>
          <c:max val="50"/>
          <c:min val="-3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13787776"/>
        <c:crosses val="autoZero"/>
        <c:crossBetween val="midCat"/>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0000000000000007" r="0.70000000000000007" t="0.78740157499999996"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cs-CZ"/>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plotArea>
      <c:layout/>
      <c:lineChart>
        <c:grouping val="standard"/>
        <c:ser>
          <c:idx val="0"/>
          <c:order val="0"/>
          <c:tx>
            <c:strRef>
              <c:f>'rekordy měsíců'!$I$19</c:f>
              <c:strCache>
                <c:ptCount val="1"/>
                <c:pt idx="0">
                  <c:v>max</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t"/>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'rekordy měsíců'!$H$20:$H$31</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'rekordy měsíců'!$I$20:$I$31</c:f>
              <c:numCache>
                <c:formatCode>General</c:formatCode>
                <c:ptCount val="12"/>
                <c:pt idx="0">
                  <c:v>17.399999999999999</c:v>
                </c:pt>
                <c:pt idx="1">
                  <c:v>18.5</c:v>
                </c:pt>
                <c:pt idx="2">
                  <c:v>22.5</c:v>
                </c:pt>
                <c:pt idx="3">
                  <c:v>30.7</c:v>
                </c:pt>
                <c:pt idx="4">
                  <c:v>32.5</c:v>
                </c:pt>
                <c:pt idx="5">
                  <c:v>37.200000000000003</c:v>
                </c:pt>
                <c:pt idx="6">
                  <c:v>37.799999999999997</c:v>
                </c:pt>
                <c:pt idx="7">
                  <c:v>36.799999999999997</c:v>
                </c:pt>
                <c:pt idx="8">
                  <c:v>33.1</c:v>
                </c:pt>
                <c:pt idx="9" formatCode="0.0">
                  <c:v>27</c:v>
                </c:pt>
                <c:pt idx="10">
                  <c:v>18.8</c:v>
                </c:pt>
                <c:pt idx="11">
                  <c:v>17.399999999999999</c:v>
                </c:pt>
              </c:numCache>
            </c:numRef>
          </c:val>
          <c:extLst xmlns:c16r2="http://schemas.microsoft.com/office/drawing/2015/06/chart">
            <c:ext xmlns:c16="http://schemas.microsoft.com/office/drawing/2014/chart" uri="{C3380CC4-5D6E-409C-BE32-E72D297353CC}">
              <c16:uniqueId val="{00000000-FDDC-446B-BC50-105BF203EE8C}"/>
            </c:ext>
          </c:extLst>
        </c:ser>
        <c:ser>
          <c:idx val="1"/>
          <c:order val="1"/>
          <c:tx>
            <c:strRef>
              <c:f>'rekordy měsíců'!$J$19</c:f>
              <c:strCache>
                <c:ptCount val="1"/>
                <c:pt idx="0">
                  <c:v>min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'rekordy měsíců'!$H$20:$H$31</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'rekordy měsíců'!$J$20:$J$31</c:f>
              <c:numCache>
                <c:formatCode>General</c:formatCode>
                <c:ptCount val="12"/>
                <c:pt idx="0">
                  <c:v>-27.5</c:v>
                </c:pt>
                <c:pt idx="1">
                  <c:v>-27.1</c:v>
                </c:pt>
                <c:pt idx="2">
                  <c:v>-27.6</c:v>
                </c:pt>
                <c:pt idx="3" formatCode="0.0">
                  <c:v>-8</c:v>
                </c:pt>
                <c:pt idx="4">
                  <c:v>-1.6</c:v>
                </c:pt>
                <c:pt idx="5">
                  <c:v>3.6</c:v>
                </c:pt>
                <c:pt idx="6">
                  <c:v>7.8</c:v>
                </c:pt>
                <c:pt idx="7">
                  <c:v>6.4</c:v>
                </c:pt>
                <c:pt idx="8">
                  <c:v>0.7</c:v>
                </c:pt>
                <c:pt idx="9">
                  <c:v>-7.5</c:v>
                </c:pt>
                <c:pt idx="10">
                  <c:v>-16.899999999999999</c:v>
                </c:pt>
                <c:pt idx="11">
                  <c:v>-24.8</c:v>
                </c:pt>
              </c:numCache>
            </c:numRef>
          </c:val>
          <c:extLst xmlns:c16r2="http://schemas.microsoft.com/office/drawing/2015/06/chart">
            <c:ext xmlns:c16="http://schemas.microsoft.com/office/drawing/2014/chart" uri="{C3380CC4-5D6E-409C-BE32-E72D297353CC}">
              <c16:uniqueId val="{00000001-FDDC-446B-BC50-105BF203EE8C}"/>
            </c:ext>
          </c:extLst>
        </c:ser>
        <c:dLbls/>
        <c:marker val="1"/>
        <c:axId val="213830272"/>
        <c:axId val="213715200"/>
      </c:lineChart>
      <c:catAx>
        <c:axId val="213830272"/>
        <c:scaling>
          <c:orientation val="minMax"/>
        </c:scaling>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cs-CZ"/>
          </a:p>
        </c:txPr>
        <c:crossAx val="213715200"/>
        <c:crosses val="autoZero"/>
        <c:auto val="1"/>
        <c:lblAlgn val="ctr"/>
        <c:lblOffset val="100"/>
      </c:catAx>
      <c:valAx>
        <c:axId val="213715200"/>
        <c:scaling>
          <c:orientation val="minMax"/>
          <c:min val="-3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13830272"/>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0000000000000007" r="0.70000000000000007" t="0.78740157499999996"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cs-CZ"/>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sz="1800">
                <a:solidFill>
                  <a:schemeClr val="tx2">
                    <a:lumMod val="75000"/>
                  </a:schemeClr>
                </a:solidFill>
              </a:rPr>
              <a:t>Průtok Vltavy </a:t>
            </a:r>
            <a:r>
              <a:rPr lang="en-US" sz="1800">
                <a:solidFill>
                  <a:schemeClr val="tx2">
                    <a:lumMod val="75000"/>
                  </a:schemeClr>
                </a:solidFill>
              </a:rPr>
              <a:t>m3/s  Praha</a:t>
            </a:r>
          </a:p>
        </c:rich>
      </c:tx>
      <c:layout/>
      <c:spPr>
        <a:noFill/>
        <a:ln>
          <a:noFill/>
        </a:ln>
        <a:effectLst/>
      </c:spPr>
    </c:title>
    <c:plotArea>
      <c:layout>
        <c:manualLayout>
          <c:layoutTarget val="inner"/>
          <c:xMode val="edge"/>
          <c:yMode val="edge"/>
          <c:x val="4.813945655636976E-2"/>
          <c:y val="0.11715326260634241"/>
          <c:w val="0.94723626598698263"/>
          <c:h val="0.76002156977718227"/>
        </c:manualLayout>
      </c:layout>
      <c:barChart>
        <c:barDir val="col"/>
        <c:grouping val="clustered"/>
        <c:ser>
          <c:idx val="0"/>
          <c:order val="0"/>
          <c:tx>
            <c:strRef>
              <c:f>povodně!$Y$3</c:f>
              <c:strCache>
                <c:ptCount val="1"/>
                <c:pt idx="0">
                  <c:v>m3/s  Praha</c:v>
                </c:pt>
              </c:strCache>
            </c:strRef>
          </c:tx>
          <c:spPr>
            <a:solidFill>
              <a:schemeClr val="accent1"/>
            </a:solidFill>
            <a:ln>
              <a:noFill/>
            </a:ln>
            <a:effectLst/>
          </c:spPr>
          <c:dLbls>
            <c:spPr>
              <a:solidFill>
                <a:schemeClr val="accent1">
                  <a:lumMod val="20000"/>
                  <a:lumOff val="80000"/>
                </a:schemeClr>
              </a:solid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cs-CZ"/>
              </a:p>
            </c:txPr>
            <c:showVal val="1"/>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povodně!$X$4:$X$47</c:f>
              <c:strCache>
                <c:ptCount val="44"/>
                <c:pt idx="0">
                  <c:v> 1629</c:v>
                </c:pt>
                <c:pt idx="1">
                  <c:v> 1655</c:v>
                </c:pt>
                <c:pt idx="2">
                  <c:v> 1674</c:v>
                </c:pt>
                <c:pt idx="3">
                  <c:v> 1675</c:v>
                </c:pt>
                <c:pt idx="4">
                  <c:v> 1682</c:v>
                </c:pt>
                <c:pt idx="5">
                  <c:v> 1712</c:v>
                </c:pt>
                <c:pt idx="6">
                  <c:v> 1748</c:v>
                </c:pt>
                <c:pt idx="7">
                  <c:v> 1762</c:v>
                </c:pt>
                <c:pt idx="8">
                  <c:v> 1768</c:v>
                </c:pt>
                <c:pt idx="9">
                  <c:v> 1771</c:v>
                </c:pt>
                <c:pt idx="10">
                  <c:v> 1781</c:v>
                </c:pt>
                <c:pt idx="11">
                  <c:v> 1785</c:v>
                </c:pt>
                <c:pt idx="12">
                  <c:v> 1799</c:v>
                </c:pt>
                <c:pt idx="13">
                  <c:v> 1811</c:v>
                </c:pt>
                <c:pt idx="14">
                  <c:v> 1814</c:v>
                </c:pt>
                <c:pt idx="15">
                  <c:v> 1824</c:v>
                </c:pt>
                <c:pt idx="16">
                  <c:v> 1827</c:v>
                </c:pt>
                <c:pt idx="17">
                  <c:v> 1829</c:v>
                </c:pt>
                <c:pt idx="18">
                  <c:v> 1830</c:v>
                </c:pt>
                <c:pt idx="19">
                  <c:v> 1837</c:v>
                </c:pt>
                <c:pt idx="20">
                  <c:v> 1845</c:v>
                </c:pt>
                <c:pt idx="21">
                  <c:v> 1847</c:v>
                </c:pt>
                <c:pt idx="22">
                  <c:v> 1855</c:v>
                </c:pt>
                <c:pt idx="23">
                  <c:v> 1862</c:v>
                </c:pt>
                <c:pt idx="24">
                  <c:v> 1865</c:v>
                </c:pt>
                <c:pt idx="25">
                  <c:v> 1867</c:v>
                </c:pt>
                <c:pt idx="26">
                  <c:v> 1872</c:v>
                </c:pt>
                <c:pt idx="27">
                  <c:v> 1876</c:v>
                </c:pt>
                <c:pt idx="28">
                  <c:v> 1882</c:v>
                </c:pt>
                <c:pt idx="29">
                  <c:v> 1886</c:v>
                </c:pt>
                <c:pt idx="30">
                  <c:v> 1890</c:v>
                </c:pt>
                <c:pt idx="31">
                  <c:v> 1896</c:v>
                </c:pt>
                <c:pt idx="32">
                  <c:v> 1897</c:v>
                </c:pt>
                <c:pt idx="33">
                  <c:v> 1898</c:v>
                </c:pt>
                <c:pt idx="34">
                  <c:v> 1900</c:v>
                </c:pt>
                <c:pt idx="35">
                  <c:v> 1909</c:v>
                </c:pt>
                <c:pt idx="36">
                  <c:v> 1915</c:v>
                </c:pt>
                <c:pt idx="37">
                  <c:v> 1920</c:v>
                </c:pt>
                <c:pt idx="38">
                  <c:v> 1940</c:v>
                </c:pt>
                <c:pt idx="39">
                  <c:v> 1941</c:v>
                </c:pt>
                <c:pt idx="40">
                  <c:v> 1947</c:v>
                </c:pt>
                <c:pt idx="41">
                  <c:v> 1954</c:v>
                </c:pt>
                <c:pt idx="42">
                  <c:v> 1981</c:v>
                </c:pt>
                <c:pt idx="43">
                  <c:v> 2002</c:v>
                </c:pt>
              </c:strCache>
            </c:strRef>
          </c:cat>
          <c:val>
            <c:numRef>
              <c:f>povodně!$Y$4:$Y$47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val>
          <c:extLst xmlns:c16r2="http://schemas.microsoft.com/office/drawing/2015/06/chart">
            <c:ext xmlns:c16="http://schemas.microsoft.com/office/drawing/2014/chart" uri="{C3380CC4-5D6E-409C-BE32-E72D297353CC}">
              <c16:uniqueId val="{00000000-5A43-4E52-B511-97F93DAF62B1}"/>
            </c:ext>
          </c:extLst>
        </c:ser>
        <c:dLbls/>
        <c:gapWidth val="219"/>
        <c:axId val="214069248"/>
        <c:axId val="214070784"/>
      </c:barChart>
      <c:catAx>
        <c:axId val="214069248"/>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cs-CZ"/>
          </a:p>
        </c:txPr>
        <c:crossAx val="214070784"/>
        <c:crosses val="autoZero"/>
        <c:auto val="1"/>
        <c:lblAlgn val="ctr"/>
        <c:lblOffset val="100"/>
      </c:catAx>
      <c:valAx>
        <c:axId val="214070784"/>
        <c:scaling>
          <c:orientation val="minMax"/>
          <c:max val="5500"/>
          <c:min val="2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crossAx val="214069248"/>
        <c:crosses val="autoZero"/>
        <c:crossBetween val="between"/>
      </c:valAx>
      <c:spPr>
        <a:noFill/>
        <a:ln>
          <a:noFill/>
        </a:ln>
        <a:effectLst/>
      </c:spPr>
    </c:plotArea>
    <c:plotVisOnly val="1"/>
    <c:dispBlanksAs val="gap"/>
  </c:chart>
  <c:spPr>
    <a:solidFill>
      <a:schemeClr val="bg1"/>
    </a:solidFill>
    <a:ln w="9525" cap="flat" cmpd="sng" algn="ctr">
      <a:solidFill>
        <a:schemeClr val="accent1"/>
      </a:solidFill>
      <a:round/>
    </a:ln>
    <a:effectLst/>
  </c:spPr>
  <c:txPr>
    <a:bodyPr/>
    <a:lstStyle/>
    <a:p>
      <a:pPr>
        <a:defRPr/>
      </a:pPr>
      <a:endParaRPr lang="cs-CZ"/>
    </a:p>
  </c:txPr>
  <c:printSettings>
    <c:headerFooter/>
    <c:pageMargins b="0.78740157499999996" l="0.70000000000000007" r="0.70000000000000007" t="0.78740157499999996"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a:t>Průtok Vltava </a:t>
            </a:r>
            <a:r>
              <a:rPr lang="en-US"/>
              <a:t>m3/s  Praha</a:t>
            </a:r>
            <a:r>
              <a:rPr lang="cs-CZ"/>
              <a:t>- Graf XY má osu X rovnoměrně.</a:t>
            </a:r>
            <a:endParaRPr lang="en-US"/>
          </a:p>
        </c:rich>
      </c:tx>
      <c:layout/>
    </c:title>
    <c:plotArea>
      <c:layout/>
      <c:scatterChart>
        <c:scatterStyle val="smoothMarker"/>
        <c:ser>
          <c:idx val="0"/>
          <c:order val="0"/>
          <c:tx>
            <c:strRef>
              <c:f>povodně!$AA$3</c:f>
              <c:strCache>
                <c:ptCount val="1"/>
                <c:pt idx="0">
                  <c:v>m3/s  Praha</c:v>
                </c:pt>
              </c:strCache>
            </c:strRef>
          </c:tx>
          <c:dLbls>
            <c:dLbl>
              <c:idx val="3"/>
              <c:layout>
                <c:manualLayout>
                  <c:x val="-4.4192949907235636E-2"/>
                  <c:y val="-4.5974515282363994E-2"/>
                </c:manualLayout>
              </c:layout>
              <c:dLblPos val="r"/>
              <c:showVal val="1"/>
            </c:dLbl>
            <c:dLbl>
              <c:idx val="9"/>
              <c:layout>
                <c:manualLayout>
                  <c:x val="-4.7903525046382192E-2"/>
                  <c:y val="-3.2533655067310235E-2"/>
                </c:manualLayout>
              </c:layout>
              <c:dLblPos val="r"/>
              <c:showVal val="1"/>
            </c:dLbl>
            <c:dLbl>
              <c:idx val="11"/>
              <c:layout>
                <c:manualLayout>
                  <c:x val="-2.4489795918367346E-3"/>
                  <c:y val="-2.1780966895267123E-2"/>
                </c:manualLayout>
              </c:layout>
              <c:dLblPos val="r"/>
              <c:showVal val="1"/>
            </c:dLbl>
            <c:dLbl>
              <c:idx val="33"/>
              <c:layout>
                <c:manualLayout>
                  <c:x val="-3.1205936920222634E-2"/>
                  <c:y val="5.100541867750402E-3"/>
                </c:manualLayout>
              </c:layout>
              <c:dLblPos val="r"/>
              <c:showVal val="1"/>
            </c:dLbl>
            <c:dLbl>
              <c:idx val="35"/>
              <c:layout>
                <c:manualLayout>
                  <c:x val="-2.2857142857142857E-2"/>
                  <c:y val="-4.8662687325374751E-2"/>
                </c:manualLayout>
              </c:layout>
              <c:dLblPos val="r"/>
              <c:showVal val="1"/>
            </c:dLbl>
            <c:dLbl>
              <c:idx val="37"/>
              <c:layout>
                <c:manualLayout>
                  <c:x val="3.1168831168831169E-3"/>
                  <c:y val="-4.0598171196342292E-2"/>
                </c:manualLayout>
              </c:layout>
              <c:dLblPos val="r"/>
              <c:showVal val="1"/>
            </c:dLbl>
            <c:dLblPos val="t"/>
            <c:showVal val="1"/>
          </c:dLbls>
          <c:xVal>
            <c:numRef>
              <c:f>povodně!$Z$4:$Z$47</c:f>
              <c:numCache>
                <c:formatCode>General</c:formatCode>
                <c:ptCount val="44"/>
                <c:pt idx="0">
                  <c:v>1629</c:v>
                </c:pt>
                <c:pt idx="1">
                  <c:v>1655</c:v>
                </c:pt>
                <c:pt idx="2">
                  <c:v>1674</c:v>
                </c:pt>
                <c:pt idx="3">
                  <c:v>1675</c:v>
                </c:pt>
                <c:pt idx="4">
                  <c:v>1682</c:v>
                </c:pt>
                <c:pt idx="5">
                  <c:v>1712</c:v>
                </c:pt>
                <c:pt idx="6">
                  <c:v>1748</c:v>
                </c:pt>
                <c:pt idx="7">
                  <c:v>1762</c:v>
                </c:pt>
                <c:pt idx="8">
                  <c:v>1768</c:v>
                </c:pt>
                <c:pt idx="9">
                  <c:v>1771</c:v>
                </c:pt>
                <c:pt idx="10">
                  <c:v>1781</c:v>
                </c:pt>
                <c:pt idx="11">
                  <c:v>1785</c:v>
                </c:pt>
                <c:pt idx="12">
                  <c:v>1789</c:v>
                </c:pt>
                <c:pt idx="13">
                  <c:v>1811</c:v>
                </c:pt>
                <c:pt idx="14">
                  <c:v>1814</c:v>
                </c:pt>
                <c:pt idx="15">
                  <c:v>1824</c:v>
                </c:pt>
                <c:pt idx="16">
                  <c:v>1827</c:v>
                </c:pt>
                <c:pt idx="17">
                  <c:v>1829</c:v>
                </c:pt>
                <c:pt idx="18">
                  <c:v>1830</c:v>
                </c:pt>
                <c:pt idx="19">
                  <c:v>1837</c:v>
                </c:pt>
                <c:pt idx="20">
                  <c:v>1845</c:v>
                </c:pt>
                <c:pt idx="21">
                  <c:v>1848</c:v>
                </c:pt>
                <c:pt idx="22">
                  <c:v>1855</c:v>
                </c:pt>
                <c:pt idx="23">
                  <c:v>1862</c:v>
                </c:pt>
                <c:pt idx="24">
                  <c:v>1865</c:v>
                </c:pt>
                <c:pt idx="25">
                  <c:v>1867</c:v>
                </c:pt>
                <c:pt idx="26">
                  <c:v>1872</c:v>
                </c:pt>
                <c:pt idx="27">
                  <c:v>1876</c:v>
                </c:pt>
                <c:pt idx="28">
                  <c:v>1882</c:v>
                </c:pt>
                <c:pt idx="29">
                  <c:v>1886</c:v>
                </c:pt>
                <c:pt idx="30">
                  <c:v>1890</c:v>
                </c:pt>
                <c:pt idx="31">
                  <c:v>1896</c:v>
                </c:pt>
                <c:pt idx="32">
                  <c:v>1897</c:v>
                </c:pt>
                <c:pt idx="33">
                  <c:v>1898</c:v>
                </c:pt>
                <c:pt idx="34">
                  <c:v>1900</c:v>
                </c:pt>
                <c:pt idx="35">
                  <c:v>1909</c:v>
                </c:pt>
                <c:pt idx="36">
                  <c:v>1915</c:v>
                </c:pt>
                <c:pt idx="37">
                  <c:v>1920</c:v>
                </c:pt>
                <c:pt idx="38">
                  <c:v>1940</c:v>
                </c:pt>
                <c:pt idx="39">
                  <c:v>1941</c:v>
                </c:pt>
                <c:pt idx="40">
                  <c:v>1947</c:v>
                </c:pt>
                <c:pt idx="41">
                  <c:v>1954</c:v>
                </c:pt>
                <c:pt idx="42">
                  <c:v>1981</c:v>
                </c:pt>
                <c:pt idx="43">
                  <c:v>2002</c:v>
                </c:pt>
              </c:numCache>
            </c:numRef>
          </c:xVal>
          <c:yVal>
            <c:numRef>
              <c:f>povodně!$AA$4:$AA$47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yVal>
          <c:smooth val="1"/>
        </c:ser>
        <c:axId val="211522688"/>
        <c:axId val="211500416"/>
      </c:scatterChart>
      <c:valAx>
        <c:axId val="211522688"/>
        <c:scaling>
          <c:orientation val="minMax"/>
          <c:max val="2002"/>
          <c:min val="1620"/>
        </c:scaling>
        <c:axPos val="b"/>
        <c:numFmt formatCode="General" sourceLinked="1"/>
        <c:tickLblPos val="nextTo"/>
        <c:crossAx val="211500416"/>
        <c:crosses val="autoZero"/>
        <c:crossBetween val="midCat"/>
        <c:majorUnit val="10"/>
      </c:valAx>
      <c:valAx>
        <c:axId val="211500416"/>
        <c:scaling>
          <c:orientation val="minMax"/>
          <c:max val="5500"/>
          <c:min val="2000"/>
        </c:scaling>
        <c:axPos val="l"/>
        <c:majorGridlines/>
        <c:numFmt formatCode="General" sourceLinked="1"/>
        <c:tickLblPos val="nextTo"/>
        <c:crossAx val="211522688"/>
        <c:crosses val="autoZero"/>
        <c:crossBetween val="midCat"/>
      </c:valAx>
    </c:plotArea>
    <c:plotVisOnly val="1"/>
  </c:chart>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457200</xdr:colOff>
      <xdr:row>251</xdr:row>
      <xdr:rowOff>76200</xdr:rowOff>
    </xdr:from>
    <xdr:to>
      <xdr:col>3</xdr:col>
      <xdr:colOff>787400</xdr:colOff>
      <xdr:row>264</xdr:row>
      <xdr:rowOff>114300</xdr:rowOff>
    </xdr:to>
    <xdr:sp macro="" textlink="">
      <xdr:nvSpPr>
        <xdr:cNvPr id="5" name="Obdélník 4"/>
        <xdr:cNvSpPr/>
      </xdr:nvSpPr>
      <xdr:spPr>
        <a:xfrm>
          <a:off x="457200" y="42506900"/>
          <a:ext cx="2552700" cy="21844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cs-CZ" sz="2000">
              <a:solidFill>
                <a:sysClr val="windowText" lastClr="000000"/>
              </a:solidFill>
            </a:rPr>
            <a:t>Blok pro tvorbu hlavního grafu teplot 1770-2015</a:t>
          </a:r>
        </a:p>
        <a:p>
          <a:pPr algn="ctr"/>
          <a:r>
            <a:rPr lang="cs-CZ" sz="2000">
              <a:solidFill>
                <a:sysClr val="windowText" lastClr="000000"/>
              </a:solidFill>
            </a:rPr>
            <a:t>Graf je na dalším listu</a:t>
          </a:r>
        </a:p>
      </xdr:txBody>
    </xdr:sp>
    <xdr:clientData/>
  </xdr:twoCellAnchor>
  <xdr:twoCellAnchor>
    <xdr:from>
      <xdr:col>0</xdr:col>
      <xdr:colOff>457200</xdr:colOff>
      <xdr:row>248</xdr:row>
      <xdr:rowOff>12700</xdr:rowOff>
    </xdr:from>
    <xdr:to>
      <xdr:col>0</xdr:col>
      <xdr:colOff>571500</xdr:colOff>
      <xdr:row>254</xdr:row>
      <xdr:rowOff>50800</xdr:rowOff>
    </xdr:to>
    <xdr:cxnSp macro="">
      <xdr:nvCxnSpPr>
        <xdr:cNvPr id="7" name="Přímá spojovací šipka 6"/>
        <xdr:cNvCxnSpPr/>
      </xdr:nvCxnSpPr>
      <xdr:spPr>
        <a:xfrm flipH="1" flipV="1">
          <a:off x="457200" y="41948100"/>
          <a:ext cx="114300" cy="1028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152399</xdr:colOff>
      <xdr:row>44</xdr:row>
      <xdr:rowOff>85725</xdr:rowOff>
    </xdr:from>
    <xdr:to>
      <xdr:col>15</xdr:col>
      <xdr:colOff>514349</xdr:colOff>
      <xdr:row>61</xdr:row>
      <xdr:rowOff>19050</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257174</xdr:colOff>
      <xdr:row>31</xdr:row>
      <xdr:rowOff>19050</xdr:rowOff>
    </xdr:from>
    <xdr:to>
      <xdr:col>17</xdr:col>
      <xdr:colOff>28574</xdr:colOff>
      <xdr:row>46</xdr:row>
      <xdr:rowOff>85725</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66</xdr:row>
      <xdr:rowOff>3175</xdr:rowOff>
    </xdr:from>
    <xdr:to>
      <xdr:col>18</xdr:col>
      <xdr:colOff>142875</xdr:colOff>
      <xdr:row>223</xdr:row>
      <xdr:rowOff>111125</xdr:rowOff>
    </xdr:to>
    <xdr:sp macro="" textlink="">
      <xdr:nvSpPr>
        <xdr:cNvPr id="10258" name="Rectangle 18"/>
        <xdr:cNvSpPr>
          <a:spLocks noChangeArrowheads="1"/>
        </xdr:cNvSpPr>
      </xdr:nvSpPr>
      <xdr:spPr bwMode="auto">
        <a:xfrm>
          <a:off x="485775" y="12550775"/>
          <a:ext cx="10693400" cy="26066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000000"/>
              </a:solidFill>
              <a:latin typeface="Arial"/>
              <a:cs typeface="Arial"/>
            </a:rPr>
            <a:t>Povodně 2002 Praha</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cs-CZ" sz="1000" b="0" i="0" u="none" strike="noStrike" baseline="0">
              <a:solidFill>
                <a:srgbClr val="008080"/>
              </a:solidFill>
              <a:latin typeface="Arial"/>
              <a:cs typeface="Arial"/>
            </a:rPr>
            <a:t>Pražané první staročeský vodoznak - kamennou hlavu Bradáče, který byl osazen na jednom z dochovaných pilířů Juditina mostu</a:t>
          </a:r>
          <a:r>
            <a:rPr lang="cs-CZ" sz="1000" b="0" i="0" u="none" strike="noStrike" baseline="0">
              <a:solidFill>
                <a:srgbClr val="000000"/>
              </a:solidFill>
              <a:latin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a:t>
          </a:r>
        </a:p>
        <a:p>
          <a:pPr algn="l" rtl="0">
            <a:defRPr sz="1000"/>
          </a:pPr>
          <a:r>
            <a:rPr lang="cs-CZ" sz="1000" b="0" i="0" u="none" strike="noStrike" baseline="0">
              <a:solidFill>
                <a:srgbClr val="000000"/>
              </a:solidFill>
              <a:latin typeface="Arial"/>
              <a:cs typeface="Arial"/>
            </a:rPr>
            <a:t>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Největší povodně spadají do kategorie stoleté vody. O ní hovoříme, jestliže průtok vody v řece překročil vypočítanou hranici, jež může být dosažena 10 krát za tisíc let. Pro Vltavu s </a:t>
          </a:r>
          <a:r>
            <a:rPr lang="cs-CZ" sz="1000" b="0" i="0" u="none" strike="noStrike" baseline="0">
              <a:solidFill>
                <a:srgbClr val="008080"/>
              </a:solidFill>
              <a:latin typeface="Arial"/>
              <a:cs typeface="Arial"/>
            </a:rPr>
            <a:t>průměrným ročním průtokem 150 m3/s je tato hranice stanovena na 3700m3/s. </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cs-CZ" sz="1000" b="0" i="0" u="none" strike="noStrike" baseline="0">
              <a:solidFill>
                <a:srgbClr val="008080"/>
              </a:solidFill>
              <a:latin typeface="Arial"/>
              <a:cs typeface="Arial"/>
            </a:rPr>
            <a:t>od 10. do 19. století asi padesát.</a:t>
          </a:r>
          <a:r>
            <a:rPr lang="cs-CZ" sz="1000" b="0" i="0" u="none" strike="noStrike" baseline="0">
              <a:solidFill>
                <a:srgbClr val="000000"/>
              </a:solidFill>
              <a:latin typeface="Arial"/>
              <a:cs typeface="Arial"/>
            </a:rPr>
            <a:t> </a:t>
          </a:r>
          <a:r>
            <a:rPr lang="cs-CZ" sz="1000" b="0" i="0" u="none" strike="noStrike" baseline="0">
              <a:solidFill>
                <a:srgbClr val="008080"/>
              </a:solidFill>
              <a:latin typeface="Arial"/>
              <a:cs typeface="Arial"/>
            </a:rPr>
            <a:t>Vůbec největší měřená povodeň předjarní přišla v r. 1784 a letní v r. 1890. </a:t>
          </a: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Přehled pražských povodní:</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1002 - nejstarší známá povodeň</a:t>
          </a:r>
        </a:p>
        <a:p>
          <a:pPr algn="l" rtl="0">
            <a:defRPr sz="1000"/>
          </a:pPr>
          <a:r>
            <a:rPr lang="cs-CZ" sz="1000" b="0" i="0" u="none" strike="noStrike" baseline="0">
              <a:solidFill>
                <a:srgbClr val="000000"/>
              </a:solidFill>
              <a:latin typeface="Arial"/>
              <a:cs typeface="Arial"/>
            </a:rPr>
            <a:t>1118 - záříjovou povodeň popsal její současník Kosmas ve své Kronice. Řeka Vltava tehdy vystoupila vysoko nad most v Praze (patrně dřevěný) a pobrala mnoho vsí, domů v podhradí, chalup i kostelů.</a:t>
          </a:r>
        </a:p>
        <a:p>
          <a:pPr algn="l" rtl="0">
            <a:defRPr sz="1000"/>
          </a:pPr>
          <a:r>
            <a:rPr lang="cs-CZ" sz="1000" b="0" i="0" u="none" strike="noStrike" baseline="0">
              <a:solidFill>
                <a:srgbClr val="000000"/>
              </a:solidFill>
              <a:latin typeface="Arial"/>
              <a:cs typeface="Arial"/>
            </a:rPr>
            <a:t>1157 - tato katastrofální povodeň definitivně ukončila život dřevěného mostu, který stával v blízkosti starého vltavského brodu pod Pražským hradem, snad někde v místě dnešního Mánesova mostu.</a:t>
          </a:r>
        </a:p>
        <a:p>
          <a:pPr algn="l" rtl="0">
            <a:defRPr sz="1000"/>
          </a:pPr>
          <a:r>
            <a:rPr lang="cs-CZ" sz="1000" b="0" i="0" u="none" strike="noStrike" baseline="0">
              <a:solidFill>
                <a:srgbClr val="000000"/>
              </a:solidFill>
              <a:latin typeface="Arial"/>
              <a:cs typeface="Arial"/>
            </a:rPr>
            <a:t>1272 - Juditin most byl pobořen ledovými krami.</a:t>
          </a:r>
        </a:p>
        <a:p>
          <a:pPr algn="l" rtl="0">
            <a:defRPr sz="1000"/>
          </a:pPr>
          <a:r>
            <a:rPr lang="cs-CZ" sz="1000" b="0" i="0" u="none" strike="noStrike" baseline="0">
              <a:solidFill>
                <a:srgbClr val="000000"/>
              </a:solidFill>
              <a:latin typeface="Arial"/>
              <a:cs typeface="Arial"/>
            </a:rPr>
            <a:t>1273 - v srpnu velká voda opět pobořila Juditin most. Voda vzala všechny pražské mlýny, vystoupila až k dnešním kostelům sv. Jiljí a sv. Mikuláše, zbořila domy, byly i oběti na životech. </a:t>
          </a:r>
        </a:p>
        <a:p>
          <a:pPr algn="l" rtl="0">
            <a:defRPr sz="1000"/>
          </a:pPr>
          <a:r>
            <a:rPr lang="cs-CZ" sz="1000" b="0" i="0" u="none" strike="noStrike" baseline="0">
              <a:solidFill>
                <a:srgbClr val="000000"/>
              </a:solidFill>
              <a:latin typeface="Arial"/>
              <a:cs typeface="Arial"/>
            </a:rPr>
            <a:t>1281 - v červnu se následkem přívalového lijáku zaplavil kostel sv. Petra na Poříčí, sesul se svah nad Jelením příkopem a byly pobořeny hradby Pražského hradu.</a:t>
          </a:r>
        </a:p>
        <a:p>
          <a:pPr algn="l" rtl="0">
            <a:defRPr sz="1000"/>
          </a:pPr>
          <a:r>
            <a:rPr lang="cs-CZ" sz="1000" b="0" i="0" u="none" strike="noStrike" baseline="0">
              <a:solidFill>
                <a:srgbClr val="008080"/>
              </a:solidFill>
              <a:latin typeface="Arial"/>
              <a:cs typeface="Arial"/>
            </a:rPr>
            <a:t>1342</a:t>
          </a:r>
          <a:r>
            <a:rPr lang="cs-CZ" sz="1000" b="0" i="0" u="none" strike="noStrike" baseline="0">
              <a:solidFill>
                <a:srgbClr val="000000"/>
              </a:solidFill>
              <a:latin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a:t>
          </a:r>
        </a:p>
        <a:p>
          <a:pPr algn="l" rtl="0">
            <a:defRPr sz="1000"/>
          </a:pPr>
          <a:r>
            <a:rPr lang="cs-CZ" sz="1000" b="0" i="0" u="none" strike="noStrike" baseline="0">
              <a:solidFill>
                <a:srgbClr val="000000"/>
              </a:solidFill>
              <a:latin typeface="Arial"/>
              <a:cs typeface="Arial"/>
            </a:rPr>
            <a:t>1367 - povodni musel čelit ještě ne zcela dostavěný Karův most. </a:t>
          </a:r>
          <a:r>
            <a:rPr lang="cs-CZ" sz="1000" b="0" i="0" u="none" strike="noStrike" baseline="0">
              <a:solidFill>
                <a:srgbClr val="008080"/>
              </a:solidFill>
              <a:latin typeface="Arial"/>
              <a:cs typeface="Arial"/>
            </a:rPr>
            <a:t>Voda zaplavila ulice Starého Města a lidé se zachraňovali na loďkách</a:t>
          </a:r>
          <a:r>
            <a:rPr lang="cs-CZ" sz="1000" b="0" i="0" u="none" strike="noStrike" baseline="0">
              <a:solidFill>
                <a:srgbClr val="000000"/>
              </a:solidFill>
              <a:latin typeface="Arial"/>
              <a:cs typeface="Arial"/>
            </a:rPr>
            <a:t>. Podle dobové zprávy se ryby chytaly přímo na pražských ryncích. Následovala morová epidemie. </a:t>
          </a:r>
        </a:p>
        <a:p>
          <a:pPr algn="l" rtl="0">
            <a:defRPr sz="1000"/>
          </a:pPr>
          <a:r>
            <a:rPr lang="cs-CZ" sz="1000" b="0" i="0" u="none" strike="noStrike" baseline="0">
              <a:solidFill>
                <a:srgbClr val="000000"/>
              </a:solidFill>
              <a:latin typeface="Arial"/>
              <a:cs typeface="Arial"/>
            </a:rPr>
            <a:t>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cs-CZ" sz="1000" b="0" i="0" u="none" strike="noStrike" baseline="0">
              <a:solidFill>
                <a:srgbClr val="008080"/>
              </a:solidFill>
              <a:latin typeface="Arial"/>
              <a:cs typeface="Arial"/>
            </a:rPr>
            <a:t>pod pražským mostem nemohla voda odtékat a rozlila se po celém Starém Městě pražském. Voda strhla pět pilířů Karlova mostu,</a:t>
          </a:r>
          <a:r>
            <a:rPr lang="cs-CZ" sz="1000" b="0" i="0" u="none" strike="noStrike" baseline="0">
              <a:solidFill>
                <a:srgbClr val="000000"/>
              </a:solidFill>
              <a:latin typeface="Arial"/>
              <a:cs typeface="Arial"/>
            </a:rPr>
            <a:t> odplavila všechny mlýny a pobořila mnoho domů. Na Staroměstském náměstí se jezdilo na loďkách.</a:t>
          </a:r>
        </a:p>
        <a:p>
          <a:pPr algn="l" rtl="0">
            <a:defRPr sz="1000"/>
          </a:pPr>
          <a:r>
            <a:rPr lang="cs-CZ" sz="1000" b="0" i="0" u="none" strike="noStrike" baseline="0">
              <a:solidFill>
                <a:srgbClr val="000000"/>
              </a:solidFill>
              <a:latin typeface="Arial"/>
              <a:cs typeface="Arial"/>
            </a:rPr>
            <a:t>1445 - v červnu přišla velká voda po třídenních vydatných deštích, protrhly se rybníky u Dobříše. Voda tehdy sahala Bradáčovi až k nosu a zbořila řadu domů na Starém Městě.</a:t>
          </a:r>
        </a:p>
        <a:p>
          <a:pPr algn="l" rtl="0">
            <a:defRPr sz="1000"/>
          </a:pPr>
          <a:r>
            <a:rPr lang="cs-CZ" sz="1000" b="0" i="0" u="none" strike="noStrike" baseline="0">
              <a:solidFill>
                <a:srgbClr val="008080"/>
              </a:solidFill>
              <a:latin typeface="Arial"/>
              <a:cs typeface="Arial"/>
            </a:rPr>
            <a:t>1481</a:t>
          </a:r>
          <a:r>
            <a:rPr lang="cs-CZ" sz="1000" b="0" i="0" u="none" strike="noStrike" baseline="0">
              <a:solidFill>
                <a:srgbClr val="000000"/>
              </a:solidFill>
              <a:latin typeface="Arial"/>
              <a:cs typeface="Arial"/>
            </a:rPr>
            <a:t> - 8. června přišla největší povodeň od r. 1432. Voda sahala Bradáči až k temeni, zatopila Mariánské náměstí, kostel sv. Anny, sv. Ducha a došla až ke kostelu sv. Mikuláše na Starém Městě. </a:t>
          </a:r>
        </a:p>
        <a:p>
          <a:pPr algn="l" rtl="0">
            <a:defRPr sz="1000"/>
          </a:pPr>
          <a:r>
            <a:rPr lang="cs-CZ" sz="1000" b="0" i="0" u="none" strike="noStrike" baseline="0">
              <a:solidFill>
                <a:srgbClr val="000000"/>
              </a:solidFill>
              <a:latin typeface="Arial"/>
              <a:cs typeface="Arial"/>
            </a:rPr>
            <a:t>1496 - ledové kry zbortily jeden oblouk Karlova mostu. </a:t>
          </a:r>
        </a:p>
        <a:p>
          <a:pPr algn="l" rtl="0">
            <a:defRPr sz="1000"/>
          </a:pPr>
          <a:r>
            <a:rPr lang="cs-CZ" sz="1000" b="0" i="0" u="none" strike="noStrike" baseline="0">
              <a:solidFill>
                <a:srgbClr val="008080"/>
              </a:solidFill>
              <a:latin typeface="Arial"/>
              <a:cs typeface="Arial"/>
            </a:rPr>
            <a:t>1501</a:t>
          </a:r>
          <a:r>
            <a:rPr lang="cs-CZ" sz="1000" b="0" i="0" u="none" strike="noStrike" baseline="0">
              <a:solidFill>
                <a:srgbClr val="000000"/>
              </a:solidFill>
              <a:latin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a:t>
          </a:r>
        </a:p>
        <a:p>
          <a:pPr algn="l" rtl="0">
            <a:defRPr sz="1000"/>
          </a:pPr>
          <a:r>
            <a:rPr lang="cs-CZ" sz="1000" b="0" i="0" u="none" strike="noStrike" baseline="0">
              <a:solidFill>
                <a:srgbClr val="000000"/>
              </a:solidFill>
              <a:latin typeface="Arial"/>
              <a:cs typeface="Arial"/>
            </a:rPr>
            <a:t>1515 - v létě způsobil několikadenní déšť záplavy po celé zemi, krupobití rozbíjelo skleněná okna kostelů sv. Jiljí, sv. Štěpána aj. Pršelo vydatně celé léto, nešlo sklidit úrodu, nastal hlad a bylo zdraženo i pivo. </a:t>
          </a:r>
        </a:p>
        <a:p>
          <a:pPr algn="l" rtl="0">
            <a:defRPr sz="1000"/>
          </a:pPr>
          <a:r>
            <a:rPr lang="cs-CZ" sz="1000" b="0" i="0" u="none" strike="noStrike" baseline="0">
              <a:solidFill>
                <a:srgbClr val="008080"/>
              </a:solidFill>
              <a:latin typeface="Arial"/>
              <a:cs typeface="Arial"/>
            </a:rPr>
            <a:t>1537</a:t>
          </a:r>
          <a:r>
            <a:rPr lang="cs-CZ" sz="1000" b="0" i="0" u="none" strike="noStrike" baseline="0">
              <a:solidFill>
                <a:srgbClr val="000000"/>
              </a:solidFill>
              <a:latin typeface="Arial"/>
              <a:cs typeface="Arial"/>
            </a:rPr>
            <a:t> - v květnu sahala povodeň až k Bradáčovým očím, zalila Staré Město, Dlouhou třídu a zatopila i Poříč. Voda se držela v ulicích mnoho dní. </a:t>
          </a:r>
        </a:p>
        <a:p>
          <a:pPr algn="l" rtl="0">
            <a:defRPr sz="1000"/>
          </a:pPr>
          <a:r>
            <a:rPr lang="cs-CZ" sz="1000" b="0" i="0" u="none" strike="noStrike" baseline="0">
              <a:solidFill>
                <a:srgbClr val="000000"/>
              </a:solidFill>
              <a:latin typeface="Arial"/>
              <a:cs typeface="Arial"/>
            </a:rPr>
            <a:t>1569 - po třináctidenním dešti přišla v červnu povodeň, která zatopila Staré Město, Špitálsko a Štvanici. Následoval nedostatek potravin a pitné vody. </a:t>
          </a:r>
        </a:p>
        <a:p>
          <a:pPr algn="l" rtl="0">
            <a:defRPr sz="1000"/>
          </a:pPr>
          <a:r>
            <a:rPr lang="cs-CZ" sz="1000" b="0" i="0" u="none" strike="noStrike" baseline="0">
              <a:solidFill>
                <a:srgbClr val="000000"/>
              </a:solidFill>
              <a:latin typeface="Arial"/>
              <a:cs typeface="Arial"/>
            </a:rPr>
            <a:t>1582 - v květnu ucpala zcela velká voda dřívím z Podskalí řeku, která se vylila z břehů. Během povodně započal tzv. velký mor pražský, při němž údajně zemřelo v pražských městech na 20 000 lidí. </a:t>
          </a:r>
        </a:p>
        <a:p>
          <a:pPr algn="l" rtl="0">
            <a:defRPr sz="1000"/>
          </a:pPr>
          <a:r>
            <a:rPr lang="cs-CZ" sz="1000" b="0" i="0" u="none" strike="noStrike" baseline="0">
              <a:solidFill>
                <a:srgbClr val="000000"/>
              </a:solidFill>
              <a:latin typeface="Arial"/>
              <a:cs typeface="Arial"/>
            </a:rPr>
            <a:t>1770 - řeka Vltava opustila při povodni své dosavadní koryto v místě dnešního Karlína a nalezla si nové hlavní řečiště s ohybem zkráceným o Rohanský a Libeňský ostrov, kudy teče dodnes. </a:t>
          </a:r>
        </a:p>
        <a:p>
          <a:pPr algn="l" rtl="0">
            <a:defRPr sz="1000"/>
          </a:pPr>
          <a:r>
            <a:rPr lang="cs-CZ" sz="1000" b="0" i="0" u="none" strike="noStrike" baseline="0">
              <a:solidFill>
                <a:srgbClr val="000000"/>
              </a:solidFill>
              <a:latin typeface="Arial"/>
              <a:cs typeface="Arial"/>
            </a:rPr>
            <a:t>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a:t>
          </a:r>
        </a:p>
        <a:p>
          <a:pPr algn="l" rtl="0">
            <a:defRPr sz="1000"/>
          </a:pPr>
          <a:r>
            <a:rPr lang="cs-CZ" sz="1000" b="0" i="0" u="none" strike="noStrike" baseline="0">
              <a:solidFill>
                <a:srgbClr val="000000"/>
              </a:solidFill>
              <a:latin typeface="Arial"/>
              <a:cs typeface="Arial"/>
            </a:rPr>
            <a:t>1824 - při svatojánské povodni byly zatopeny vltavské ostrovy a níže položené části města, voda odnesla vojenskou plovárnu z Malé Strany a dřevo z Podskalí zanesla až do Veltrus a do Drážďan. </a:t>
          </a:r>
        </a:p>
        <a:p>
          <a:pPr algn="l" rtl="0">
            <a:defRPr sz="1000"/>
          </a:pPr>
          <a:r>
            <a:rPr lang="cs-CZ" sz="1000" b="0" i="0" u="none" strike="noStrike" baseline="0">
              <a:solidFill>
                <a:srgbClr val="000000"/>
              </a:solidFill>
              <a:latin typeface="Arial"/>
              <a:cs typeface="Arial"/>
            </a:rPr>
            <a:t>1841 - při této povodni dosahovala voda až na Bradáčovu hlavu. Suchá zůstala jen lysinka na temeni jeho hlavy. </a:t>
          </a:r>
        </a:p>
        <a:p>
          <a:pPr algn="l" rtl="0">
            <a:defRPr sz="1000"/>
          </a:pPr>
          <a:r>
            <a:rPr lang="cs-CZ" sz="1000" b="0" i="0" u="none" strike="noStrike" baseline="0">
              <a:solidFill>
                <a:srgbClr val="008080"/>
              </a:solidFill>
              <a:latin typeface="Arial"/>
              <a:cs typeface="Arial"/>
            </a:rPr>
            <a:t>1845 - 28. - 30. březen. Po dlouhé a tuhé zimě nastala náhlá obleva s deštěm. Naměřený průtok Vltavy v Praze byl 4500 m3 /s,</a:t>
          </a:r>
          <a:r>
            <a:rPr lang="cs-CZ" sz="1000" b="0" i="0" u="none" strike="noStrike" baseline="0">
              <a:solidFill>
                <a:srgbClr val="000000"/>
              </a:solidFill>
              <a:latin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a:t>
          </a:r>
        </a:p>
        <a:p>
          <a:pPr algn="l" rtl="0">
            <a:defRPr sz="1000"/>
          </a:pPr>
          <a:r>
            <a:rPr lang="cs-CZ" sz="1000" b="0" i="0" u="none" strike="noStrike" baseline="0">
              <a:solidFill>
                <a:srgbClr val="000000"/>
              </a:solidFill>
              <a:latin typeface="Arial"/>
              <a:cs typeface="Arial"/>
            </a:rPr>
            <a:t>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a:t>
          </a:r>
        </a:p>
        <a:p>
          <a:pPr algn="l" rtl="0">
            <a:defRPr sz="1000"/>
          </a:pPr>
          <a:r>
            <a:rPr lang="cs-CZ" sz="1000" b="0" i="0" u="none" strike="noStrike" baseline="0">
              <a:solidFill>
                <a:srgbClr val="000000"/>
              </a:solidFill>
              <a:latin typeface="Arial"/>
              <a:cs typeface="Arial"/>
            </a:rPr>
            <a:t>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p>
        <a:p>
          <a:pPr algn="l" rtl="0">
            <a:defRPr sz="1000"/>
          </a:pPr>
          <a:r>
            <a:rPr lang="cs-CZ" sz="1000" b="0" i="0" u="none" strike="noStrike" baseline="0">
              <a:solidFill>
                <a:srgbClr val="008080"/>
              </a:solidFill>
              <a:latin typeface="Arial"/>
              <a:cs typeface="Arial"/>
            </a:rPr>
            <a:t>1890 - 2. - 5. září.</a:t>
          </a:r>
          <a:r>
            <a:rPr lang="cs-CZ" sz="1000" b="0" i="0" u="none" strike="noStrike" baseline="0">
              <a:solidFill>
                <a:srgbClr val="000000"/>
              </a:solidFill>
              <a:latin typeface="Arial"/>
              <a:cs typeface="Arial"/>
            </a:rPr>
            <a:t> Tato povodeň postihla celé Čechy. Pršelo silně celý rok a navíc déšť neustal po celé 4 dny od 1. do 4. září. Povodeň začala na horní Vltavě a na řece Malši. V Praze kulminovala 4. září mezi 20. a 22.</a:t>
          </a:r>
          <a:r>
            <a:rPr lang="cs-CZ" sz="1000" b="0" i="0" u="none" strike="noStrike" baseline="0">
              <a:solidFill>
                <a:srgbClr val="008080"/>
              </a:solidFill>
              <a:latin typeface="Arial"/>
              <a:cs typeface="Arial"/>
            </a:rPr>
            <a:t> hodinou s průtokem 3970 m3/s.</a:t>
          </a:r>
          <a:r>
            <a:rPr lang="cs-CZ" sz="1000" b="0" i="0" u="none" strike="noStrike" baseline="0">
              <a:solidFill>
                <a:srgbClr val="000000"/>
              </a:solidFill>
              <a:latin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p>
        <a:p>
          <a:pPr algn="l" rtl="0">
            <a:defRPr sz="1000"/>
          </a:pPr>
          <a:r>
            <a:rPr lang="cs-CZ" sz="1000" b="0" i="0" u="none" strike="noStrike" baseline="0">
              <a:solidFill>
                <a:srgbClr val="008080"/>
              </a:solidFill>
              <a:latin typeface="Arial"/>
              <a:cs typeface="Arial"/>
            </a:rPr>
            <a:t>1954 - 10. července. Povodeň vznikla po mimořádných srážkách, kdy průtok řeky rychle stoupal až k maximu 2920 m3/s.</a:t>
          </a:r>
          <a:r>
            <a:rPr lang="cs-CZ" sz="1000" b="0" i="0" u="none" strike="noStrike" baseline="0">
              <a:solidFill>
                <a:srgbClr val="000000"/>
              </a:solidFill>
              <a:latin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8080"/>
              </a:solidFill>
              <a:latin typeface="Arial"/>
              <a:cs typeface="Arial"/>
            </a:rPr>
            <a:t>2002</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6. - 7. sprna první vlna srážek zasáhla hlavně jižní Čechy</a:t>
          </a:r>
        </a:p>
        <a:p>
          <a:pPr algn="l" rtl="0">
            <a:defRPr sz="1000"/>
          </a:pPr>
          <a:r>
            <a:rPr lang="cs-CZ" sz="1000" b="0" i="0" u="none" strike="noStrike" baseline="0">
              <a:solidFill>
                <a:srgbClr val="000000"/>
              </a:solidFill>
              <a:latin typeface="Arial"/>
              <a:cs typeface="Arial"/>
            </a:rPr>
            <a:t>11. - 13. srpna druhá vlna srážek pak již celé Čechy. </a:t>
          </a:r>
        </a:p>
        <a:p>
          <a:pPr algn="l" rtl="0">
            <a:defRPr sz="1000"/>
          </a:pPr>
          <a:r>
            <a:rPr lang="cs-CZ" sz="1000" b="0" i="0" u="none" strike="noStrike" baseline="0">
              <a:solidFill>
                <a:srgbClr val="000000"/>
              </a:solidFill>
              <a:latin typeface="Arial"/>
              <a:cs typeface="Arial"/>
            </a:rPr>
            <a:t>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a:t>
          </a:r>
        </a:p>
        <a:p>
          <a:pPr algn="l" rtl="0">
            <a:defRPr sz="1000"/>
          </a:pPr>
          <a:r>
            <a:rPr lang="cs-CZ" sz="1000" b="0" i="0" u="none" strike="noStrike" baseline="0">
              <a:solidFill>
                <a:srgbClr val="000000"/>
              </a:solidFill>
              <a:latin typeface="Arial"/>
              <a:cs typeface="Arial"/>
            </a:rPr>
            <a:t>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a:t>
          </a:r>
        </a:p>
        <a:p>
          <a:pPr algn="l" rtl="0">
            <a:defRPr sz="1000"/>
          </a:pPr>
          <a:r>
            <a:rPr lang="cs-CZ" sz="1000" b="0" i="0" u="none" strike="noStrike" baseline="0">
              <a:solidFill>
                <a:srgbClr val="000000"/>
              </a:solidFill>
              <a:latin typeface="Arial"/>
              <a:cs typeface="Arial"/>
            </a:rPr>
            <a:t>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a:t>
          </a:r>
        </a:p>
        <a:p>
          <a:pPr algn="l" rtl="0">
            <a:defRPr sz="1000"/>
          </a:pPr>
          <a:r>
            <a:rPr lang="cs-CZ" sz="1000" b="0" i="0" u="none" strike="noStrike" baseline="0">
              <a:solidFill>
                <a:srgbClr val="000000"/>
              </a:solidFill>
              <a:latin typeface="Arial"/>
              <a:cs typeface="Arial"/>
            </a:rPr>
            <a:t>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cs-CZ" sz="1000" b="0" i="0" u="none" strike="noStrike" baseline="0">
              <a:solidFill>
                <a:srgbClr val="008080"/>
              </a:solidFill>
              <a:latin typeface="Arial"/>
              <a:cs typeface="Arial"/>
            </a:rPr>
            <a:t>průtok kulminoval někde kolem 5800 - 6000 m3/s.</a:t>
          </a:r>
          <a:r>
            <a:rPr lang="cs-CZ" sz="1000" b="0" i="0" u="none" strike="noStrike" baseline="0">
              <a:solidFill>
                <a:srgbClr val="000000"/>
              </a:solidFill>
              <a:latin typeface="Arial"/>
              <a:cs typeface="Arial"/>
            </a:rPr>
            <a:t> Proto byla tato povodeň prohlášena za pětisetletou. Pro oblast jižně od Prahy šlo možná o vodu až tisíciletou a víceletou. Osmina plochy hlavního města je pod vodou, velká část města je bez elektřiny a plynu. </a:t>
          </a:r>
        </a:p>
        <a:p>
          <a:pPr algn="l" rtl="0">
            <a:defRPr sz="1000"/>
          </a:pPr>
          <a:r>
            <a:rPr lang="cs-CZ" sz="1000" b="0" i="0" u="none" strike="noStrike" baseline="0">
              <a:solidFill>
                <a:srgbClr val="000000"/>
              </a:solidFill>
              <a:latin typeface="Arial"/>
              <a:cs typeface="Arial"/>
            </a:rPr>
            <a:t>Metro zalila voda, zatopeno bylo 19 stanic: </a:t>
          </a:r>
        </a:p>
        <a:p>
          <a:pPr algn="l" rtl="0">
            <a:defRPr sz="1000"/>
          </a:pPr>
          <a:r>
            <a:rPr lang="cs-CZ" sz="1000" b="0" i="0" u="none" strike="noStrike" baseline="0">
              <a:solidFill>
                <a:srgbClr val="000000"/>
              </a:solidFill>
              <a:latin typeface="Arial"/>
              <a:cs typeface="Arial"/>
            </a:rPr>
            <a:t>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a:t>
          </a:r>
        </a:p>
        <a:p>
          <a:pPr algn="l" rtl="0">
            <a:defRPr sz="1000"/>
          </a:pPr>
          <a:r>
            <a:rPr lang="cs-CZ" sz="1000" b="0" i="0" u="none" strike="noStrike" baseline="0">
              <a:solidFill>
                <a:srgbClr val="000000"/>
              </a:solidFill>
              <a:latin typeface="Arial"/>
              <a:cs typeface="Arial"/>
            </a:rPr>
            <a:t>Trasa C: Nádraží Holešovice (18. 11.), Vltavská (16. 12), Florenc (19. 10).</a:t>
          </a:r>
        </a:p>
        <a:p>
          <a:pPr algn="l" rtl="0">
            <a:defRPr sz="1000"/>
          </a:pPr>
          <a:r>
            <a:rPr lang="cs-CZ" sz="1000" b="0" i="0" u="none" strike="noStrike" baseline="0">
              <a:solidFill>
                <a:srgbClr val="000000"/>
              </a:solidFill>
              <a:latin typeface="Arial"/>
              <a:cs typeface="Arial"/>
            </a:rPr>
            <a:t>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a:t>
          </a:r>
        </a:p>
        <a:p>
          <a:pPr algn="l" rtl="0">
            <a:defRPr sz="1000"/>
          </a:pPr>
          <a:r>
            <a:rPr lang="cs-CZ" sz="1000" b="0" i="0" u="none" strike="noStrike" baseline="0">
              <a:solidFill>
                <a:srgbClr val="000000"/>
              </a:solidFill>
              <a:latin typeface="Arial"/>
              <a:cs typeface="Arial"/>
            </a:rPr>
            <a:t>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a:t>
          </a:r>
        </a:p>
        <a:p>
          <a:pPr algn="l" rtl="0">
            <a:defRPr sz="1000"/>
          </a:pPr>
          <a:r>
            <a:rPr lang="cs-CZ" sz="1000" b="0" i="0" u="none" strike="noStrike" baseline="0">
              <a:solidFill>
                <a:srgbClr val="000000"/>
              </a:solidFill>
              <a:latin typeface="Arial"/>
              <a:cs typeface="Arial"/>
            </a:rPr>
            <a:t>15. srpna odpoledne klesla hladina Vltavy v Chuchli na 565 cm s průtokem 4600 m3/s. I v dalších dnech voda postupně klesala, zanechávala za sebou klouzavé bláto, které slunce rychle změnilo ve vrstvu jemného prachu. </a:t>
          </a:r>
        </a:p>
        <a:p>
          <a:pPr algn="l" rtl="0">
            <a:defRPr sz="1000"/>
          </a:pPr>
          <a:r>
            <a:rPr lang="cs-CZ" sz="1000" b="0" i="0" u="none" strike="noStrike" baseline="0">
              <a:solidFill>
                <a:srgbClr val="000000"/>
              </a:solidFill>
              <a:latin typeface="Arial"/>
              <a:cs typeface="Arial"/>
            </a:rPr>
            <a:t>Povodeň přinesla ohromnou vlnu solidarity. Mnoho lidí pomáhalo při likvidaci škod, bylo organizováno množství sbírek a vybráno velké množství peněz pro potřebné. Škody byly postupně likvidovány a život se pomalu vracel do svých kolejí. </a:t>
          </a:r>
        </a:p>
        <a:p>
          <a:pPr algn="l" rtl="0">
            <a:defRPr sz="1000"/>
          </a:pPr>
          <a:r>
            <a:rPr lang="cs-CZ" sz="1000" b="0" i="0" u="none" strike="noStrike" baseline="0">
              <a:solidFill>
                <a:srgbClr val="000000"/>
              </a:solidFill>
              <a:latin typeface="Arial"/>
              <a:cs typeface="Arial"/>
            </a:rPr>
            <a:t>28. srpna byl pro veřejnost otevřen Karlův most.</a:t>
          </a:r>
        </a:p>
        <a:p>
          <a:pPr algn="l" rtl="0">
            <a:defRPr sz="1000"/>
          </a:pPr>
          <a:r>
            <a:rPr lang="cs-CZ" sz="1000" b="0" i="0" u="none" strike="noStrike" baseline="0">
              <a:solidFill>
                <a:srgbClr val="000000"/>
              </a:solidFill>
              <a:latin typeface="Arial"/>
              <a:cs typeface="Arial"/>
            </a:rPr>
            <a:t>29. srpna byla z větší části zpřístupněna pěším Malá Strana (kromě Kampy)</a:t>
          </a:r>
        </a:p>
        <a:p>
          <a:pPr algn="l" rtl="0">
            <a:defRPr sz="1000"/>
          </a:pPr>
          <a:r>
            <a:rPr lang="cs-CZ" sz="1000" b="0" i="0" u="none" strike="noStrike" baseline="0">
              <a:solidFill>
                <a:srgbClr val="000000"/>
              </a:solidFill>
              <a:latin typeface="Arial"/>
              <a:cs typeface="Arial"/>
            </a:rPr>
            <a:t>13. září se mohla do svých domů vrátit většina obyvatel Karlína, kromě objektů C, které byly neobyvatelné - 25. 9. to bylo asi 40 domů.</a:t>
          </a:r>
        </a:p>
        <a:p>
          <a:pPr algn="l" rtl="0">
            <a:defRPr sz="1000"/>
          </a:pPr>
          <a:r>
            <a:rPr lang="cs-CZ" sz="1000" b="0" i="0" u="none" strike="noStrike" baseline="0">
              <a:solidFill>
                <a:srgbClr val="000000"/>
              </a:solidFill>
              <a:latin typeface="Arial"/>
              <a:cs typeface="Arial"/>
            </a:rPr>
            <a:t>31. 10. byl v Karlíně ukončen stav nebezpečí, zanikly zakázané zóny a Karlín se otevřel pro všechny.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Zatopené a poškozené objekty v Praze:</a:t>
          </a:r>
        </a:p>
        <a:p>
          <a:pPr algn="l" rtl="0">
            <a:defRPr sz="1000"/>
          </a:pPr>
          <a:r>
            <a:rPr lang="cs-CZ" sz="1000" b="0" i="0" u="none" strike="noStrike" baseline="0">
              <a:solidFill>
                <a:srgbClr val="000000"/>
              </a:solidFill>
              <a:latin typeface="Arial"/>
              <a:cs typeface="Arial"/>
            </a:rPr>
            <a:t>- Knihovny a archivy, přístroje a zařízení Akademie věd, zejména Archeologický ústav AVČR v Letenské (dokumentace nálezů, stará bibliofilie, knihovna, laboratoře);</a:t>
          </a:r>
        </a:p>
        <a:p>
          <a:pPr algn="l" rtl="0">
            <a:defRPr sz="1000"/>
          </a:pPr>
          <a:r>
            <a:rPr lang="cs-CZ" sz="1000" b="0" i="0" u="none" strike="noStrike" baseline="0">
              <a:solidFill>
                <a:srgbClr val="000000"/>
              </a:solidFill>
              <a:latin typeface="Arial"/>
              <a:cs typeface="Arial"/>
            </a:rPr>
            <a:t>- Ústřední vojenský archiv v Invalidovně s historicky nejcennějšími dokumenty;</a:t>
          </a:r>
        </a:p>
        <a:p>
          <a:pPr algn="l" rtl="0">
            <a:defRPr sz="1000"/>
          </a:pPr>
          <a:r>
            <a:rPr lang="cs-CZ" sz="1000" b="0" i="0" u="none" strike="noStrike" baseline="0">
              <a:solidFill>
                <a:srgbClr val="000000"/>
              </a:solidFill>
              <a:latin typeface="Arial"/>
              <a:cs typeface="Arial"/>
            </a:rPr>
            <a:t>- Depozitář Národního technického muzea na Invalidovně (Archiv architektury, Archiv letectví a dějin techniky a průmyslu, na 3 tisíce exponátů);</a:t>
          </a:r>
        </a:p>
        <a:p>
          <a:pPr algn="l" rtl="0">
            <a:defRPr sz="1000"/>
          </a:pPr>
          <a:r>
            <a:rPr lang="cs-CZ" sz="1000" b="0" i="0" u="none" strike="noStrike" baseline="0">
              <a:solidFill>
                <a:srgbClr val="000000"/>
              </a:solidFill>
              <a:latin typeface="Arial"/>
              <a:cs typeface="Arial"/>
            </a:rPr>
            <a:t>- Státní ústřední archiv - justiční odd. v Troji (dokumenty o polit. procesech aj.);</a:t>
          </a:r>
        </a:p>
        <a:p>
          <a:pPr algn="l" rtl="0">
            <a:defRPr sz="1000"/>
          </a:pPr>
          <a:r>
            <a:rPr lang="cs-CZ" sz="1000" b="0" i="0" u="none" strike="noStrike" baseline="0">
              <a:solidFill>
                <a:srgbClr val="000000"/>
              </a:solidFill>
              <a:latin typeface="Arial"/>
              <a:cs typeface="Arial"/>
            </a:rPr>
            <a:t>-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a:t>
          </a:r>
        </a:p>
        <a:p>
          <a:pPr algn="l" rtl="0">
            <a:defRPr sz="1000"/>
          </a:pPr>
          <a:r>
            <a:rPr lang="cs-CZ" sz="1000" b="0" i="0" u="none" strike="noStrike" baseline="0">
              <a:solidFill>
                <a:srgbClr val="000000"/>
              </a:solidFill>
              <a:latin typeface="Arial"/>
              <a:cs typeface="Arial"/>
            </a:rPr>
            <a:t>-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a:t>
          </a:r>
        </a:p>
        <a:p>
          <a:pPr algn="l" rtl="0">
            <a:defRPr sz="1000"/>
          </a:pPr>
          <a:r>
            <a:rPr lang="cs-CZ" sz="1000" b="0" i="0" u="none" strike="noStrike" baseline="0">
              <a:solidFill>
                <a:srgbClr val="000000"/>
              </a:solidFill>
              <a:latin typeface="Arial"/>
              <a:cs typeface="Arial"/>
            </a:rPr>
            <a:t>- Knihovna divadelní fakulty v Karlově ul., Knihovna Václava Hlavatého v Sokolovské (matematická), Městská knihovna (Mariánské nám., Karlín, Holešovice), Knihovna Právnické fakulty KU na nám. Curieových;</a:t>
          </a:r>
        </a:p>
        <a:p>
          <a:pPr algn="l" rtl="0">
            <a:defRPr sz="1000"/>
          </a:pPr>
          <a:r>
            <a:rPr lang="cs-CZ" sz="1000" b="0" i="0" u="none" strike="noStrike" baseline="0">
              <a:solidFill>
                <a:srgbClr val="000000"/>
              </a:solidFill>
              <a:latin typeface="Arial"/>
              <a:cs typeface="Arial"/>
            </a:rPr>
            <a:t>- Židovské muzeum (zejména Pinkasova synagoga), Muzeum Bedřicha Smetany, České muzeum hudby, Náprstkovo muzeum, Poštovní muzeum;</a:t>
          </a:r>
        </a:p>
        <a:p>
          <a:pPr algn="l" rtl="0">
            <a:defRPr sz="1000"/>
          </a:pPr>
          <a:r>
            <a:rPr lang="cs-CZ" sz="1000" b="0" i="0" u="none" strike="noStrike" baseline="0">
              <a:solidFill>
                <a:srgbClr val="000000"/>
              </a:solidFill>
              <a:latin typeface="Arial"/>
              <a:cs typeface="Arial"/>
            </a:rPr>
            <a:t>- Lichtenštejnský palác, Klementinum, Valdštejnský palác, Strakova akademie; </a:t>
          </a:r>
        </a:p>
        <a:p>
          <a:pPr algn="l" rtl="0">
            <a:defRPr sz="1000"/>
          </a:pPr>
          <a:r>
            <a:rPr lang="cs-CZ" sz="1000" b="0" i="0" u="none" strike="noStrike" baseline="0">
              <a:solidFill>
                <a:srgbClr val="000000"/>
              </a:solidFill>
              <a:latin typeface="Arial"/>
              <a:cs typeface="Arial"/>
            </a:rPr>
            <a:t>- Slovanský, Střelecký a Dětský ostrov, Nosticova zahrada, Kampa, Vojanovy sady, Valdštejnská zahrada, Klárov, Stromovka;</a:t>
          </a:r>
        </a:p>
        <a:p>
          <a:pPr algn="l" rtl="0">
            <a:defRPr sz="1000"/>
          </a:pPr>
          <a:r>
            <a:rPr lang="cs-CZ" sz="1000" b="0" i="0" u="none" strike="noStrike" baseline="0">
              <a:solidFill>
                <a:srgbClr val="000000"/>
              </a:solidFill>
              <a:latin typeface="Arial"/>
              <a:cs typeface="Arial"/>
            </a:rPr>
            <a:t>-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a:t>
          </a:r>
        </a:p>
        <a:p>
          <a:pPr algn="l" rtl="0">
            <a:defRPr sz="1000"/>
          </a:pPr>
          <a:r>
            <a:rPr lang="cs-CZ" sz="1000" b="0" i="0" u="none" strike="noStrike" baseline="0">
              <a:solidFill>
                <a:srgbClr val="000000"/>
              </a:solidFill>
              <a:latin typeface="Arial"/>
              <a:cs typeface="Arial"/>
            </a:rPr>
            <a:t>- Ústřední čistírna odpadních vod na Císařském ostrově v Bubenči (voda překonala osmimetrové hráze), objekt pivovaru Staropramen, Útulek pro opuštěná zvířata v Troji.</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Aktualizace dne: 22. 5. 2006</a:t>
          </a:r>
        </a:p>
        <a:p>
          <a:pPr algn="l" rtl="0">
            <a:defRPr sz="1000"/>
          </a:pPr>
          <a:r>
            <a:rPr lang="cs-CZ" sz="1000" b="0" i="0" u="none" strike="noStrike" baseline="0">
              <a:solidFill>
                <a:srgbClr val="000000"/>
              </a:solidFill>
              <a:latin typeface="Arial"/>
              <a:cs typeface="Arial"/>
            </a:rPr>
            <a:t>© Pražská informační služba 2007</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Informace na těchto oficiálních pražských stránkách  pro Vás připravila Pražská informační služba</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 2007 © Pražská informační služba</a:t>
          </a:r>
        </a:p>
      </xdr:txBody>
    </xdr:sp>
    <xdr:clientData/>
  </xdr:twoCellAnchor>
  <xdr:twoCellAnchor>
    <xdr:from>
      <xdr:col>20</xdr:col>
      <xdr:colOff>47625</xdr:colOff>
      <xdr:row>70</xdr:row>
      <xdr:rowOff>152400</xdr:rowOff>
    </xdr:from>
    <xdr:to>
      <xdr:col>20</xdr:col>
      <xdr:colOff>114300</xdr:colOff>
      <xdr:row>79</xdr:row>
      <xdr:rowOff>152400</xdr:rowOff>
    </xdr:to>
    <xdr:sp macro="" textlink="">
      <xdr:nvSpPr>
        <xdr:cNvPr id="10337" name="Line 27"/>
        <xdr:cNvSpPr>
          <a:spLocks noChangeShapeType="1"/>
        </xdr:cNvSpPr>
      </xdr:nvSpPr>
      <xdr:spPr bwMode="auto">
        <a:xfrm flipV="1">
          <a:off x="657225" y="1000125"/>
          <a:ext cx="66675" cy="1457325"/>
        </a:xfrm>
        <a:prstGeom prst="line">
          <a:avLst/>
        </a:prstGeom>
        <a:noFill/>
        <a:ln w="9525">
          <a:solidFill>
            <a:srgbClr val="000000"/>
          </a:solidFill>
          <a:round/>
          <a:headEnd/>
          <a:tailEnd type="triangle" w="med" len="med"/>
        </a:ln>
      </xdr:spPr>
    </xdr:sp>
    <xdr:clientData/>
  </xdr:twoCellAnchor>
  <xdr:twoCellAnchor>
    <xdr:from>
      <xdr:col>0</xdr:col>
      <xdr:colOff>177800</xdr:colOff>
      <xdr:row>2</xdr:row>
      <xdr:rowOff>114300</xdr:rowOff>
    </xdr:from>
    <xdr:to>
      <xdr:col>21</xdr:col>
      <xdr:colOff>800100</xdr:colOff>
      <xdr:row>32</xdr:row>
      <xdr:rowOff>76200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34</xdr:row>
      <xdr:rowOff>127000</xdr:rowOff>
    </xdr:from>
    <xdr:to>
      <xdr:col>22</xdr:col>
      <xdr:colOff>50800</xdr:colOff>
      <xdr:row>63</xdr:row>
      <xdr:rowOff>50800</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84668</xdr:rowOff>
    </xdr:from>
    <xdr:to>
      <xdr:col>33</xdr:col>
      <xdr:colOff>444500</xdr:colOff>
      <xdr:row>42</xdr:row>
      <xdr:rowOff>79375</xdr:rowOff>
    </xdr:to>
    <xdr:grpSp>
      <xdr:nvGrpSpPr>
        <xdr:cNvPr id="5" name="Skupina 4"/>
        <xdr:cNvGrpSpPr/>
      </xdr:nvGrpSpPr>
      <xdr:grpSpPr>
        <a:xfrm>
          <a:off x="0" y="84668"/>
          <a:ext cx="20651107" cy="6852707"/>
          <a:chOff x="276223" y="21168"/>
          <a:chExt cx="13397444" cy="5164666"/>
        </a:xfrm>
      </xdr:grpSpPr>
      <xdr:graphicFrame macro="">
        <xdr:nvGraphicFramePr>
          <xdr:cNvPr id="4" name="Graf 3"/>
          <xdr:cNvGraphicFramePr/>
        </xdr:nvGraphicFramePr>
        <xdr:xfrm>
          <a:off x="276223" y="21168"/>
          <a:ext cx="13397444" cy="516466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Obdélník 2"/>
          <xdr:cNvSpPr/>
        </xdr:nvSpPr>
        <xdr:spPr>
          <a:xfrm>
            <a:off x="2272254" y="137584"/>
            <a:ext cx="9319866" cy="476249"/>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lang="cs-CZ" sz="1400"/>
              <a:t>Roční</a:t>
            </a:r>
            <a:r>
              <a:rPr lang="cs-CZ" sz="1400" baseline="0"/>
              <a:t> teploty Klementinum, 1770-2015, oficiálně od 1775.  Zdroj dat kniha Svoboda : Velká kniha klimatu Zemí koruny české a dále roční  data Klementina od 2003</a:t>
            </a:r>
            <a:r>
              <a:rPr lang="cs-CZ" sz="1400" b="1" baseline="0"/>
              <a:t> </a:t>
            </a:r>
            <a:r>
              <a:rPr lang="cs-CZ" sz="1400" b="0" baseline="0"/>
              <a:t>a dále roční údaje Klementina.</a:t>
            </a:r>
          </a:p>
          <a:p>
            <a:pPr algn="l"/>
            <a:r>
              <a:rPr lang="cs-CZ" sz="1400" b="1" baseline="0"/>
              <a:t> Rok 2015 byl v Klementinu  nejtepleší za dobu měření  s 12,5°C, stejně jako 2014 (12,5°C), pak rok 2007 (12,1°C,  rok 2000 ( 12,0°C</a:t>
            </a:r>
            <a:r>
              <a:rPr lang="cs-CZ" sz="1400" baseline="0"/>
              <a:t>) a 2016 (</a:t>
            </a:r>
            <a:r>
              <a:rPr lang="cs-CZ" sz="1400" b="1" baseline="0"/>
              <a:t>11,8°C</a:t>
            </a:r>
            <a:r>
              <a:rPr lang="cs-CZ" sz="1400" baseline="0"/>
              <a:t>)</a:t>
            </a:r>
            <a:endParaRPr lang="cs-CZ" sz="1400"/>
          </a:p>
        </xdr:txBody>
      </xdr:sp>
    </xdr:grpSp>
    <xdr:clientData/>
  </xdr:twoCellAnchor>
  <xdr:twoCellAnchor>
    <xdr:from>
      <xdr:col>19</xdr:col>
      <xdr:colOff>169334</xdr:colOff>
      <xdr:row>40</xdr:row>
      <xdr:rowOff>42333</xdr:rowOff>
    </xdr:from>
    <xdr:to>
      <xdr:col>19</xdr:col>
      <xdr:colOff>179917</xdr:colOff>
      <xdr:row>71</xdr:row>
      <xdr:rowOff>10583</xdr:rowOff>
    </xdr:to>
    <xdr:cxnSp macro="">
      <xdr:nvCxnSpPr>
        <xdr:cNvPr id="7" name="Přímá spojnice 6"/>
        <xdr:cNvCxnSpPr/>
      </xdr:nvCxnSpPr>
      <xdr:spPr>
        <a:xfrm>
          <a:off x="11832167" y="6392333"/>
          <a:ext cx="10583" cy="4889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603250</xdr:colOff>
      <xdr:row>42</xdr:row>
      <xdr:rowOff>137583</xdr:rowOff>
    </xdr:from>
    <xdr:to>
      <xdr:col>34</xdr:col>
      <xdr:colOff>0</xdr:colOff>
      <xdr:row>79</xdr:row>
      <xdr:rowOff>44750</xdr:rowOff>
    </xdr:to>
    <xdr:pic>
      <xdr:nvPicPr>
        <xdr:cNvPr id="9" name="Obrázek 8"/>
        <xdr:cNvPicPr>
          <a:picLocks noChangeAspect="1"/>
        </xdr:cNvPicPr>
      </xdr:nvPicPr>
      <xdr:blipFill>
        <a:blip xmlns:r="http://schemas.openxmlformats.org/officeDocument/2006/relationships" r:embed="rId2" cstate="print"/>
        <a:stretch>
          <a:fillRect/>
        </a:stretch>
      </xdr:blipFill>
      <xdr:spPr>
        <a:xfrm>
          <a:off x="11038417" y="6805083"/>
          <a:ext cx="9821333" cy="6066667"/>
        </a:xfrm>
        <a:prstGeom prst="rect">
          <a:avLst/>
        </a:prstGeom>
      </xdr:spPr>
    </xdr:pic>
    <xdr:clientData/>
  </xdr:twoCellAnchor>
  <xdr:twoCellAnchor>
    <xdr:from>
      <xdr:col>6</xdr:col>
      <xdr:colOff>269875</xdr:colOff>
      <xdr:row>80</xdr:row>
      <xdr:rowOff>34925</xdr:rowOff>
    </xdr:from>
    <xdr:to>
      <xdr:col>24</xdr:col>
      <xdr:colOff>355600</xdr:colOff>
      <xdr:row>122</xdr:row>
      <xdr:rowOff>37647</xdr:rowOff>
    </xdr:to>
    <xdr:graphicFrame macro="">
      <xdr:nvGraphicFramePr>
        <xdr:cNvPr id="10"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122</xdr:row>
      <xdr:rowOff>142875</xdr:rowOff>
    </xdr:from>
    <xdr:to>
      <xdr:col>26</xdr:col>
      <xdr:colOff>31750</xdr:colOff>
      <xdr:row>141</xdr:row>
      <xdr:rowOff>95250</xdr:rowOff>
    </xdr:to>
    <xdr:pic>
      <xdr:nvPicPr>
        <xdr:cNvPr id="13" name="Obrázek 12"/>
        <xdr:cNvPicPr>
          <a:picLocks noChangeAspect="1"/>
        </xdr:cNvPicPr>
      </xdr:nvPicPr>
      <xdr:blipFill>
        <a:blip xmlns:r="http://schemas.openxmlformats.org/officeDocument/2006/relationships" r:embed="rId4" cstate="print"/>
        <a:stretch>
          <a:fillRect/>
        </a:stretch>
      </xdr:blipFill>
      <xdr:spPr>
        <a:xfrm>
          <a:off x="0" y="21256625"/>
          <a:ext cx="15716250" cy="2968625"/>
        </a:xfrm>
        <a:prstGeom prst="rect">
          <a:avLst/>
        </a:prstGeom>
      </xdr:spPr>
    </xdr:pic>
    <xdr:clientData/>
  </xdr:twoCellAnchor>
  <xdr:twoCellAnchor>
    <xdr:from>
      <xdr:col>9</xdr:col>
      <xdr:colOff>365126</xdr:colOff>
      <xdr:row>137</xdr:row>
      <xdr:rowOff>127000</xdr:rowOff>
    </xdr:from>
    <xdr:to>
      <xdr:col>18</xdr:col>
      <xdr:colOff>333376</xdr:colOff>
      <xdr:row>140</xdr:row>
      <xdr:rowOff>111125</xdr:rowOff>
    </xdr:to>
    <xdr:sp macro="" textlink="">
      <xdr:nvSpPr>
        <xdr:cNvPr id="14" name="Obdélník 13"/>
        <xdr:cNvSpPr/>
      </xdr:nvSpPr>
      <xdr:spPr>
        <a:xfrm>
          <a:off x="5794376" y="23622000"/>
          <a:ext cx="5397500" cy="460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cs-CZ" sz="1800" b="1"/>
            <a:t>Srovnání  Klementinum 1974-2016 a NOAA 1970-2016</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0.95584</cdr:x>
      <cdr:y>0.39787</cdr:y>
    </cdr:from>
    <cdr:to>
      <cdr:x>0.98621</cdr:x>
      <cdr:y>0.47336</cdr:y>
    </cdr:to>
    <cdr:sp macro="" textlink="">
      <cdr:nvSpPr>
        <cdr:cNvPr id="5" name="Přímá spojovací šipka 4"/>
        <cdr:cNvSpPr/>
      </cdr:nvSpPr>
      <cdr:spPr>
        <a:xfrm xmlns:a="http://schemas.openxmlformats.org/drawingml/2006/main" flipV="1">
          <a:off x="12805834" y="2054865"/>
          <a:ext cx="406860" cy="389883"/>
        </a:xfrm>
        <a:prstGeom xmlns:a="http://schemas.openxmlformats.org/drawingml/2006/main" prst="straightConnector1">
          <a:avLst/>
        </a:prstGeom>
        <a:ln xmlns:a="http://schemas.openxmlformats.org/drawingml/2006/main" w="19050">
          <a:solidFill>
            <a:schemeClr val="accent3">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0.83509</cdr:x>
      <cdr:y>0.19378</cdr:y>
    </cdr:from>
    <cdr:to>
      <cdr:x>0.85187</cdr:x>
      <cdr:y>0.37715</cdr:y>
    </cdr:to>
    <cdr:sp macro="" textlink="">
      <cdr:nvSpPr>
        <cdr:cNvPr id="7" name="Přímá spojovací šipka 6"/>
        <cdr:cNvSpPr/>
      </cdr:nvSpPr>
      <cdr:spPr>
        <a:xfrm xmlns:a="http://schemas.openxmlformats.org/drawingml/2006/main">
          <a:off x="11188077" y="1000796"/>
          <a:ext cx="224809" cy="947045"/>
        </a:xfrm>
        <a:prstGeom xmlns:a="http://schemas.openxmlformats.org/drawingml/2006/main" prst="straightConnector1">
          <a:avLst/>
        </a:prstGeom>
        <a:ln xmlns:a="http://schemas.openxmlformats.org/drawingml/2006/main">
          <a:solidFill>
            <a:srgbClr val="C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0.6791</cdr:y>
    </cdr:from>
    <cdr:to>
      <cdr:x>0</cdr:x>
      <cdr:y>0.81023</cdr:y>
    </cdr:to>
    <cdr:sp macro="" textlink="">
      <cdr:nvSpPr>
        <cdr:cNvPr id="25" name="Přímá spojovací čára 24"/>
        <cdr:cNvSpPr/>
      </cdr:nvSpPr>
      <cdr:spPr>
        <a:xfrm xmlns:a="http://schemas.openxmlformats.org/drawingml/2006/main" flipV="1">
          <a:off x="0" y="3033714"/>
          <a:ext cx="0" cy="585788"/>
        </a:xfrm>
        <a:prstGeom xmlns:a="http://schemas.openxmlformats.org/drawingml/2006/main" prst="line">
          <a:avLst/>
        </a:prstGeom>
        <a:ln xmlns:a="http://schemas.openxmlformats.org/drawingml/2006/main">
          <a:solidFill>
            <a:srgbClr val="F31398"/>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0.99455</cdr:x>
      <cdr:y>0.39526</cdr:y>
    </cdr:from>
    <cdr:to>
      <cdr:x>0.99796</cdr:x>
      <cdr:y>0.541</cdr:y>
    </cdr:to>
    <cdr:sp macro="" textlink="">
      <cdr:nvSpPr>
        <cdr:cNvPr id="8" name="Šipka nahoru 7"/>
        <cdr:cNvSpPr/>
      </cdr:nvSpPr>
      <cdr:spPr>
        <a:xfrm xmlns:a="http://schemas.openxmlformats.org/drawingml/2006/main">
          <a:off x="13324417" y="1922992"/>
          <a:ext cx="45719" cy="709083"/>
        </a:xfrm>
        <a:prstGeom xmlns:a="http://schemas.openxmlformats.org/drawingml/2006/main" prst="upArrow">
          <a:avLst/>
        </a:prstGeom>
        <a:ln xmlns:a="http://schemas.openxmlformats.org/drawingml/2006/main">
          <a:solidFill>
            <a:srgbClr val="00B05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0.84209</cdr:x>
      <cdr:y>0.71522</cdr:y>
    </cdr:from>
    <cdr:to>
      <cdr:x>0.94361</cdr:x>
      <cdr:y>0.80533</cdr:y>
    </cdr:to>
    <cdr:sp macro="" textlink="">
      <cdr:nvSpPr>
        <cdr:cNvPr id="9" name="Obdélník 8"/>
        <cdr:cNvSpPr/>
      </cdr:nvSpPr>
      <cdr:spPr>
        <a:xfrm xmlns:a="http://schemas.openxmlformats.org/drawingml/2006/main">
          <a:off x="14856503" y="3693888"/>
          <a:ext cx="1791080" cy="465361"/>
        </a:xfrm>
        <a:prstGeom xmlns:a="http://schemas.openxmlformats.org/drawingml/2006/main" prst="rect">
          <a:avLst/>
        </a:prstGeom>
        <a:ln xmlns:a="http://schemas.openxmlformats.org/drawingml/2006/main">
          <a:solidFill>
            <a:srgbClr val="00B05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200" b="1"/>
            <a:t>Trend lineární 2016/1770 </a:t>
          </a:r>
        </a:p>
        <a:p xmlns:a="http://schemas.openxmlformats.org/drawingml/2006/main">
          <a:r>
            <a:rPr lang="cs-CZ" sz="1200" b="1"/>
            <a:t> asi  o 10,2-9,2 = 1°C</a:t>
          </a:r>
        </a:p>
      </cdr:txBody>
    </cdr:sp>
  </cdr:relSizeAnchor>
</c:userShapes>
</file>

<file path=xl/drawings/drawing4.xml><?xml version="1.0" encoding="utf-8"?>
<c:userShapes xmlns:c="http://schemas.openxmlformats.org/drawingml/2006/chart">
  <cdr:relSizeAnchor xmlns:cdr="http://schemas.openxmlformats.org/drawingml/2006/chartDrawing">
    <cdr:from>
      <cdr:x>0.99444</cdr:x>
      <cdr:y>0.30525</cdr:y>
    </cdr:from>
    <cdr:to>
      <cdr:x>0.99727</cdr:x>
      <cdr:y>0.59804</cdr:y>
    </cdr:to>
    <cdr:sp macro="" textlink="">
      <cdr:nvSpPr>
        <cdr:cNvPr id="2" name="Šipka nahoru 1"/>
        <cdr:cNvSpPr/>
      </cdr:nvSpPr>
      <cdr:spPr>
        <a:xfrm xmlns:a="http://schemas.openxmlformats.org/drawingml/2006/main" flipH="1">
          <a:off x="16061875" y="2198884"/>
          <a:ext cx="45709" cy="2109149"/>
        </a:xfrm>
        <a:prstGeom xmlns:a="http://schemas.openxmlformats.org/drawingml/2006/main" prst="upArrow">
          <a:avLst/>
        </a:prstGeom>
        <a:ln xmlns:a="http://schemas.openxmlformats.org/drawingml/2006/main">
          <a:solidFill>
            <a:srgbClr val="CC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0.77119</cdr:x>
      <cdr:y>0.64715</cdr:y>
    </cdr:from>
    <cdr:to>
      <cdr:x>0.98939</cdr:x>
      <cdr:y>0.79682</cdr:y>
    </cdr:to>
    <cdr:sp macro="" textlink="">
      <cdr:nvSpPr>
        <cdr:cNvPr id="3" name="Obdélník 2"/>
        <cdr:cNvSpPr/>
      </cdr:nvSpPr>
      <cdr:spPr>
        <a:xfrm xmlns:a="http://schemas.openxmlformats.org/drawingml/2006/main">
          <a:off x="8440077" y="4316634"/>
          <a:ext cx="2388030" cy="998316"/>
        </a:xfrm>
        <a:prstGeom xmlns:a="http://schemas.openxmlformats.org/drawingml/2006/main" prst="rect">
          <a:avLst/>
        </a:prstGeom>
        <a:ln xmlns:a="http://schemas.openxmlformats.org/drawingml/2006/main">
          <a:solidFill>
            <a:srgbClr val="CC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400" b="1"/>
            <a:t>Trend 2016/1974 představuje zvýšení </a:t>
          </a:r>
        </a:p>
        <a:p xmlns:a="http://schemas.openxmlformats.org/drawingml/2006/main">
          <a:r>
            <a:rPr lang="cs-CZ" sz="1400" b="1"/>
            <a:t>teploty asi</a:t>
          </a:r>
          <a:r>
            <a:rPr lang="cs-CZ" sz="1400" b="1" baseline="0"/>
            <a:t>  11,55- 9,85 = 1,7°C</a:t>
          </a:r>
          <a:endParaRPr lang="cs-CZ" sz="1400" b="1"/>
        </a:p>
      </cdr:txBody>
    </cdr:sp>
  </cdr:relSizeAnchor>
  <cdr:relSizeAnchor xmlns:cdr="http://schemas.openxmlformats.org/drawingml/2006/chartDrawing">
    <cdr:from>
      <cdr:x>0.29688</cdr:x>
      <cdr:y>0.09558</cdr:y>
    </cdr:from>
    <cdr:to>
      <cdr:x>0.72148</cdr:x>
      <cdr:y>0.17303</cdr:y>
    </cdr:to>
    <cdr:sp macro="" textlink="">
      <cdr:nvSpPr>
        <cdr:cNvPr id="4" name="Obdélník 3"/>
        <cdr:cNvSpPr/>
      </cdr:nvSpPr>
      <cdr:spPr>
        <a:xfrm xmlns:a="http://schemas.openxmlformats.org/drawingml/2006/main">
          <a:off x="4795157" y="688522"/>
          <a:ext cx="6858000" cy="557893"/>
        </a:xfrm>
        <a:prstGeom xmlns:a="http://schemas.openxmlformats.org/drawingml/2006/main" prst="rect">
          <a:avLst/>
        </a:prstGeom>
        <a:solidFill xmlns:a="http://schemas.openxmlformats.org/drawingml/2006/main">
          <a:schemeClr val="accent6">
            <a:lumMod val="40000"/>
            <a:lumOff val="60000"/>
          </a:schemeClr>
        </a:solidFill>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cs-CZ" sz="2000">
              <a:solidFill>
                <a:srgbClr val="CC0000"/>
              </a:solidFill>
            </a:rPr>
            <a:t>Klementinum  lineární trend 2016/1974 - oteplení asi o 1,7°</a:t>
          </a:r>
          <a:r>
            <a:rPr lang="cs-CZ" sz="2000" baseline="0">
              <a:solidFill>
                <a:srgbClr val="CC0000"/>
              </a:solidFill>
            </a:rPr>
            <a:t> C</a:t>
          </a:r>
          <a:endParaRPr lang="cs-CZ" sz="2000">
            <a:solidFill>
              <a:srgbClr val="CC0000"/>
            </a:solidFill>
          </a:endParaRPr>
        </a:p>
      </cdr:txBody>
    </cdr:sp>
  </cdr:relSizeAnchor>
  <cdr:relSizeAnchor xmlns:cdr="http://schemas.openxmlformats.org/drawingml/2006/chartDrawing">
    <cdr:from>
      <cdr:x>0.8984</cdr:x>
      <cdr:y>0.29203</cdr:y>
    </cdr:from>
    <cdr:to>
      <cdr:x>0.91778</cdr:x>
      <cdr:y>0.32792</cdr:y>
    </cdr:to>
    <cdr:sp macro="" textlink="">
      <cdr:nvSpPr>
        <cdr:cNvPr id="6" name="Přímá spojovací šipka 5"/>
        <cdr:cNvSpPr/>
      </cdr:nvSpPr>
      <cdr:spPr>
        <a:xfrm xmlns:a="http://schemas.openxmlformats.org/drawingml/2006/main">
          <a:off x="14510609" y="2103682"/>
          <a:ext cx="313019" cy="258538"/>
        </a:xfrm>
        <a:prstGeom xmlns:a="http://schemas.openxmlformats.org/drawingml/2006/main" prst="straightConnector1">
          <a:avLst/>
        </a:prstGeom>
        <a:ln xmlns:a="http://schemas.openxmlformats.org/drawingml/2006/main">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76200</xdr:colOff>
      <xdr:row>3</xdr:row>
      <xdr:rowOff>141513</xdr:rowOff>
    </xdr:from>
    <xdr:to>
      <xdr:col>28</xdr:col>
      <xdr:colOff>307521</xdr:colOff>
      <xdr:row>47</xdr:row>
      <xdr:rowOff>160563</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0.99444</cdr:x>
      <cdr:y>0.30525</cdr:y>
    </cdr:from>
    <cdr:to>
      <cdr:x>0.99727</cdr:x>
      <cdr:y>0.59804</cdr:y>
    </cdr:to>
    <cdr:sp macro="" textlink="">
      <cdr:nvSpPr>
        <cdr:cNvPr id="2" name="Šipka nahoru 1"/>
        <cdr:cNvSpPr/>
      </cdr:nvSpPr>
      <cdr:spPr>
        <a:xfrm xmlns:a="http://schemas.openxmlformats.org/drawingml/2006/main" flipH="1">
          <a:off x="16061875" y="2198884"/>
          <a:ext cx="45709" cy="2109149"/>
        </a:xfrm>
        <a:prstGeom xmlns:a="http://schemas.openxmlformats.org/drawingml/2006/main" prst="upArrow">
          <a:avLst/>
        </a:prstGeom>
        <a:ln xmlns:a="http://schemas.openxmlformats.org/drawingml/2006/main">
          <a:solidFill>
            <a:srgbClr val="CC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0.77119</cdr:x>
      <cdr:y>0.64715</cdr:y>
    </cdr:from>
    <cdr:to>
      <cdr:x>0.98939</cdr:x>
      <cdr:y>0.73026</cdr:y>
    </cdr:to>
    <cdr:sp macro="" textlink="">
      <cdr:nvSpPr>
        <cdr:cNvPr id="3" name="Obdélník 2"/>
        <cdr:cNvSpPr/>
      </cdr:nvSpPr>
      <cdr:spPr>
        <a:xfrm xmlns:a="http://schemas.openxmlformats.org/drawingml/2006/main">
          <a:off x="12455978" y="4661807"/>
          <a:ext cx="3524250" cy="598715"/>
        </a:xfrm>
        <a:prstGeom xmlns:a="http://schemas.openxmlformats.org/drawingml/2006/main" prst="rect">
          <a:avLst/>
        </a:prstGeom>
        <a:ln xmlns:a="http://schemas.openxmlformats.org/drawingml/2006/main">
          <a:solidFill>
            <a:srgbClr val="CC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400" b="1"/>
            <a:t>Trend 2016/1974 představuje zvýšení </a:t>
          </a:r>
        </a:p>
        <a:p xmlns:a="http://schemas.openxmlformats.org/drawingml/2006/main">
          <a:r>
            <a:rPr lang="cs-CZ" sz="1400" b="1"/>
            <a:t>teploty asi</a:t>
          </a:r>
          <a:r>
            <a:rPr lang="cs-CZ" sz="1400" b="1" baseline="0"/>
            <a:t>  11,55- 9,85 = 1,7°C</a:t>
          </a:r>
          <a:endParaRPr lang="cs-CZ" sz="1400" b="1"/>
        </a:p>
      </cdr:txBody>
    </cdr:sp>
  </cdr:relSizeAnchor>
  <cdr:relSizeAnchor xmlns:cdr="http://schemas.openxmlformats.org/drawingml/2006/chartDrawing">
    <cdr:from>
      <cdr:x>0.29688</cdr:x>
      <cdr:y>0.09558</cdr:y>
    </cdr:from>
    <cdr:to>
      <cdr:x>0.72148</cdr:x>
      <cdr:y>0.17303</cdr:y>
    </cdr:to>
    <cdr:sp macro="" textlink="">
      <cdr:nvSpPr>
        <cdr:cNvPr id="4" name="Obdélník 3"/>
        <cdr:cNvSpPr/>
      </cdr:nvSpPr>
      <cdr:spPr>
        <a:xfrm xmlns:a="http://schemas.openxmlformats.org/drawingml/2006/main">
          <a:off x="4795157" y="688522"/>
          <a:ext cx="6858000" cy="557893"/>
        </a:xfrm>
        <a:prstGeom xmlns:a="http://schemas.openxmlformats.org/drawingml/2006/main" prst="rect">
          <a:avLst/>
        </a:prstGeom>
        <a:solidFill xmlns:a="http://schemas.openxmlformats.org/drawingml/2006/main">
          <a:schemeClr val="accent6">
            <a:lumMod val="40000"/>
            <a:lumOff val="60000"/>
          </a:schemeClr>
        </a:solidFill>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cs-CZ" sz="2000">
              <a:solidFill>
                <a:srgbClr val="CC0000"/>
              </a:solidFill>
            </a:rPr>
            <a:t>Klementinum  lineární trend 2016/1974 - oteplení asi o 1,7°</a:t>
          </a:r>
          <a:r>
            <a:rPr lang="cs-CZ" sz="2000" baseline="0">
              <a:solidFill>
                <a:srgbClr val="CC0000"/>
              </a:solidFill>
            </a:rPr>
            <a:t> C</a:t>
          </a:r>
          <a:endParaRPr lang="cs-CZ" sz="2000">
            <a:solidFill>
              <a:srgbClr val="CC0000"/>
            </a:solidFill>
          </a:endParaRPr>
        </a:p>
      </cdr:txBody>
    </cdr:sp>
  </cdr:relSizeAnchor>
  <cdr:relSizeAnchor xmlns:cdr="http://schemas.openxmlformats.org/drawingml/2006/chartDrawing">
    <cdr:from>
      <cdr:x>0.8984</cdr:x>
      <cdr:y>0.29203</cdr:y>
    </cdr:from>
    <cdr:to>
      <cdr:x>0.91778</cdr:x>
      <cdr:y>0.32792</cdr:y>
    </cdr:to>
    <cdr:sp macro="" textlink="">
      <cdr:nvSpPr>
        <cdr:cNvPr id="6" name="Přímá spojovací šipka 5"/>
        <cdr:cNvSpPr/>
      </cdr:nvSpPr>
      <cdr:spPr>
        <a:xfrm xmlns:a="http://schemas.openxmlformats.org/drawingml/2006/main">
          <a:off x="14510609" y="2103682"/>
          <a:ext cx="313019" cy="258538"/>
        </a:xfrm>
        <a:prstGeom xmlns:a="http://schemas.openxmlformats.org/drawingml/2006/main" prst="straightConnector1">
          <a:avLst/>
        </a:prstGeom>
        <a:ln xmlns:a="http://schemas.openxmlformats.org/drawingml/2006/main">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389165</xdr:colOff>
      <xdr:row>12</xdr:row>
      <xdr:rowOff>79375</xdr:rowOff>
    </xdr:from>
    <xdr:to>
      <xdr:col>25</xdr:col>
      <xdr:colOff>269875</xdr:colOff>
      <xdr:row>50</xdr:row>
      <xdr:rowOff>146957</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0.97363</cdr:x>
      <cdr:y>0.33725</cdr:y>
    </cdr:from>
    <cdr:to>
      <cdr:x>0.97693</cdr:x>
      <cdr:y>0.48232</cdr:y>
    </cdr:to>
    <cdr:sp macro="" textlink="">
      <cdr:nvSpPr>
        <cdr:cNvPr id="2" name="Šipka nahoru 1"/>
        <cdr:cNvSpPr/>
      </cdr:nvSpPr>
      <cdr:spPr>
        <a:xfrm xmlns:a="http://schemas.openxmlformats.org/drawingml/2006/main">
          <a:off x="13481579" y="2158978"/>
          <a:ext cx="45694" cy="928696"/>
        </a:xfrm>
        <a:prstGeom xmlns:a="http://schemas.openxmlformats.org/drawingml/2006/main" prst="upArrow">
          <a:avLst/>
        </a:prstGeom>
        <a:ln xmlns:a="http://schemas.openxmlformats.org/drawingml/2006/main">
          <a:solidFill>
            <a:srgbClr val="CC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0.77119</cdr:x>
      <cdr:y>0.64715</cdr:y>
    </cdr:from>
    <cdr:to>
      <cdr:x>0.98939</cdr:x>
      <cdr:y>0.73026</cdr:y>
    </cdr:to>
    <cdr:sp macro="" textlink="">
      <cdr:nvSpPr>
        <cdr:cNvPr id="3" name="Obdélník 2"/>
        <cdr:cNvSpPr/>
      </cdr:nvSpPr>
      <cdr:spPr>
        <a:xfrm xmlns:a="http://schemas.openxmlformats.org/drawingml/2006/main">
          <a:off x="12455978" y="4661807"/>
          <a:ext cx="3524250" cy="598715"/>
        </a:xfrm>
        <a:prstGeom xmlns:a="http://schemas.openxmlformats.org/drawingml/2006/main" prst="rect">
          <a:avLst/>
        </a:prstGeom>
        <a:ln xmlns:a="http://schemas.openxmlformats.org/drawingml/2006/main">
          <a:solidFill>
            <a:srgbClr val="CC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400" b="1"/>
            <a:t>Trend 2016/1998 představuje zvýšení </a:t>
          </a:r>
        </a:p>
        <a:p xmlns:a="http://schemas.openxmlformats.org/drawingml/2006/main">
          <a:r>
            <a:rPr lang="cs-CZ" sz="1400" b="1"/>
            <a:t>teploty asi</a:t>
          </a:r>
          <a:r>
            <a:rPr lang="cs-CZ" sz="1400" b="1" baseline="0"/>
            <a:t>  11,7-11,0 =0,7° C.</a:t>
          </a:r>
          <a:endParaRPr lang="cs-CZ" sz="1400" b="1"/>
        </a:p>
      </cdr:txBody>
    </cdr:sp>
  </cdr:relSizeAnchor>
  <cdr:relSizeAnchor xmlns:cdr="http://schemas.openxmlformats.org/drawingml/2006/chartDrawing">
    <cdr:from>
      <cdr:x>0.29688</cdr:x>
      <cdr:y>0.09558</cdr:y>
    </cdr:from>
    <cdr:to>
      <cdr:x>0.76812</cdr:x>
      <cdr:y>0.17303</cdr:y>
    </cdr:to>
    <cdr:sp macro="" textlink="">
      <cdr:nvSpPr>
        <cdr:cNvPr id="4" name="Obdélník 3"/>
        <cdr:cNvSpPr/>
      </cdr:nvSpPr>
      <cdr:spPr>
        <a:xfrm xmlns:a="http://schemas.openxmlformats.org/drawingml/2006/main">
          <a:off x="4110819" y="611875"/>
          <a:ext cx="6525203" cy="495813"/>
        </a:xfrm>
        <a:prstGeom xmlns:a="http://schemas.openxmlformats.org/drawingml/2006/main" prst="rect">
          <a:avLst/>
        </a:prstGeom>
        <a:solidFill xmlns:a="http://schemas.openxmlformats.org/drawingml/2006/main">
          <a:schemeClr val="accent6">
            <a:lumMod val="40000"/>
            <a:lumOff val="60000"/>
          </a:schemeClr>
        </a:solidFill>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cs-CZ" sz="2000">
              <a:solidFill>
                <a:srgbClr val="CC0000"/>
              </a:solidFill>
            </a:rPr>
            <a:t>Klementinum  lineární trend 2016 /1998- oteplení asi o 0,7°C </a:t>
          </a:r>
        </a:p>
      </cdr:txBody>
    </cdr:sp>
  </cdr:relSizeAnchor>
  <cdr:relSizeAnchor xmlns:cdr="http://schemas.openxmlformats.org/drawingml/2006/chartDrawing">
    <cdr:from>
      <cdr:x>0.81284</cdr:x>
      <cdr:y>0.32981</cdr:y>
    </cdr:from>
    <cdr:to>
      <cdr:x>0.85067</cdr:x>
      <cdr:y>0.35027</cdr:y>
    </cdr:to>
    <cdr:sp macro="" textlink="">
      <cdr:nvSpPr>
        <cdr:cNvPr id="6" name="Přímá spojovací šipka 5"/>
        <cdr:cNvSpPr/>
      </cdr:nvSpPr>
      <cdr:spPr>
        <a:xfrm xmlns:a="http://schemas.openxmlformats.org/drawingml/2006/main">
          <a:off x="11255147" y="2111375"/>
          <a:ext cx="523875" cy="130969"/>
        </a:xfrm>
        <a:prstGeom xmlns:a="http://schemas.openxmlformats.org/drawingml/2006/main" prst="straightConnector1">
          <a:avLst/>
        </a:prstGeom>
        <a:ln xmlns:a="http://schemas.openxmlformats.org/drawingml/2006/main">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371475</xdr:colOff>
      <xdr:row>7</xdr:row>
      <xdr:rowOff>142875</xdr:rowOff>
    </xdr:from>
    <xdr:to>
      <xdr:col>18</xdr:col>
      <xdr:colOff>9525</xdr:colOff>
      <xdr:row>29</xdr:row>
      <xdr:rowOff>85725</xdr:rowOff>
    </xdr:to>
    <xdr:graphicFrame macro="">
      <xdr:nvGraphicFramePr>
        <xdr:cNvPr id="7176"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t.cz/index.php?id=read&amp;idd=1326294288" TargetMode="External"/><Relationship Id="rId1" Type="http://schemas.openxmlformats.org/officeDocument/2006/relationships/hyperlink" Target="http://www.infomet.cz/index.php?id=read&amp;idd=1326294288"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6.bin"/><Relationship Id="rId1" Type="http://schemas.openxmlformats.org/officeDocument/2006/relationships/hyperlink" Target="http://www.in-pocasi.cz/archiv/klementinum-rekordy.php"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V264"/>
  <sheetViews>
    <sheetView topLeftCell="B251" zoomScale="75" workbookViewId="0">
      <selection activeCell="E250" sqref="E250"/>
    </sheetView>
  </sheetViews>
  <sheetFormatPr defaultRowHeight="12.75"/>
  <cols>
    <col min="2" max="2" width="15" style="5" customWidth="1"/>
    <col min="3" max="3" width="9.140625" customWidth="1"/>
    <col min="4" max="4" width="21.28515625" customWidth="1"/>
    <col min="5" max="5" width="50.140625" customWidth="1"/>
    <col min="7" max="7" width="29.7109375" customWidth="1"/>
  </cols>
  <sheetData>
    <row r="1" spans="1:7">
      <c r="A1" s="47"/>
      <c r="B1" s="52" t="s">
        <v>49</v>
      </c>
      <c r="C1" s="32" t="s">
        <v>48</v>
      </c>
    </row>
    <row r="2" spans="1:7" ht="13.5">
      <c r="A2" s="47">
        <v>1770</v>
      </c>
      <c r="B2" s="49">
        <v>10.199999999999999</v>
      </c>
      <c r="C2" s="35"/>
      <c r="D2" s="17" t="s">
        <v>38</v>
      </c>
    </row>
    <row r="3" spans="1:7" ht="13.5">
      <c r="A3" s="47">
        <v>1771</v>
      </c>
      <c r="B3" s="49">
        <v>8.5</v>
      </c>
      <c r="C3" s="35">
        <f>B3-B2</f>
        <v>-1.6999999999999993</v>
      </c>
      <c r="D3" s="17" t="s">
        <v>38</v>
      </c>
    </row>
    <row r="4" spans="1:7" ht="13.5">
      <c r="A4" s="47">
        <v>1772</v>
      </c>
      <c r="B4" s="49">
        <v>10.9</v>
      </c>
      <c r="C4" s="35">
        <f t="shared" ref="C4:C67" si="0">B4-B3</f>
        <v>2.4000000000000004</v>
      </c>
      <c r="D4" s="17" t="s">
        <v>38</v>
      </c>
    </row>
    <row r="5" spans="1:7" ht="13.5">
      <c r="A5" s="47">
        <v>1773</v>
      </c>
      <c r="B5" s="49">
        <v>10</v>
      </c>
      <c r="C5" s="35">
        <f t="shared" si="0"/>
        <v>-0.90000000000000036</v>
      </c>
      <c r="D5" s="17" t="s">
        <v>38</v>
      </c>
    </row>
    <row r="6" spans="1:7" ht="13.5">
      <c r="A6" s="47">
        <v>1774</v>
      </c>
      <c r="B6" s="48">
        <v>10.199999999999999</v>
      </c>
      <c r="C6" s="35">
        <f t="shared" si="0"/>
        <v>0.19999999999999929</v>
      </c>
      <c r="D6" s="17" t="s">
        <v>38</v>
      </c>
      <c r="G6" s="4"/>
    </row>
    <row r="7" spans="1:7" ht="13.5">
      <c r="A7" s="47">
        <v>1775</v>
      </c>
      <c r="B7" s="49">
        <v>10.7</v>
      </c>
      <c r="C7" s="5">
        <f t="shared" si="0"/>
        <v>0.5</v>
      </c>
      <c r="F7" s="4"/>
    </row>
    <row r="8" spans="1:7" ht="13.5">
      <c r="A8" s="47">
        <v>1776</v>
      </c>
      <c r="B8" s="49">
        <v>8.8000000000000007</v>
      </c>
      <c r="C8" s="5">
        <f t="shared" si="0"/>
        <v>-1.8999999999999986</v>
      </c>
      <c r="F8" s="4"/>
    </row>
    <row r="9" spans="1:7" ht="13.5">
      <c r="A9" s="47">
        <v>1777</v>
      </c>
      <c r="B9" s="49">
        <v>8.9</v>
      </c>
      <c r="C9" s="5">
        <f t="shared" si="0"/>
        <v>9.9999999999999645E-2</v>
      </c>
      <c r="F9" s="4"/>
    </row>
    <row r="10" spans="1:7" ht="13.5">
      <c r="A10" s="47">
        <v>1778</v>
      </c>
      <c r="B10" s="49">
        <v>10.199999999999999</v>
      </c>
      <c r="C10" s="5">
        <f t="shared" si="0"/>
        <v>1.2999999999999989</v>
      </c>
      <c r="F10" s="4"/>
    </row>
    <row r="11" spans="1:7" ht="13.5">
      <c r="A11" s="47">
        <v>1779</v>
      </c>
      <c r="B11" s="49">
        <v>10.4</v>
      </c>
      <c r="C11" s="5">
        <f t="shared" si="0"/>
        <v>0.20000000000000107</v>
      </c>
      <c r="F11" s="4"/>
    </row>
    <row r="12" spans="1:7" ht="13.5">
      <c r="A12" s="47">
        <v>1780</v>
      </c>
      <c r="B12" s="49">
        <v>8.9</v>
      </c>
      <c r="C12" s="5">
        <f t="shared" si="0"/>
        <v>-1.5</v>
      </c>
      <c r="F12" s="4"/>
    </row>
    <row r="13" spans="1:7" ht="13.5">
      <c r="A13" s="47">
        <v>1781</v>
      </c>
      <c r="B13" s="49">
        <v>10.3</v>
      </c>
      <c r="C13" s="5">
        <f t="shared" si="0"/>
        <v>1.4000000000000004</v>
      </c>
      <c r="F13" s="4"/>
    </row>
    <row r="14" spans="1:7" ht="13.5">
      <c r="A14" s="47">
        <v>1782</v>
      </c>
      <c r="B14" s="49">
        <v>9</v>
      </c>
      <c r="C14" s="5">
        <f t="shared" si="0"/>
        <v>-1.3000000000000007</v>
      </c>
      <c r="F14" s="4"/>
    </row>
    <row r="15" spans="1:7" ht="13.5">
      <c r="A15" s="47">
        <v>1783</v>
      </c>
      <c r="B15" s="49">
        <v>10.1</v>
      </c>
      <c r="C15" s="5">
        <f t="shared" si="0"/>
        <v>1.0999999999999996</v>
      </c>
      <c r="F15" s="4"/>
    </row>
    <row r="16" spans="1:7" ht="13.5">
      <c r="A16" s="47">
        <v>1784</v>
      </c>
      <c r="B16" s="49">
        <v>8.4</v>
      </c>
      <c r="C16" s="5">
        <f t="shared" si="0"/>
        <v>-1.6999999999999993</v>
      </c>
      <c r="F16" s="4"/>
    </row>
    <row r="17" spans="1:7" ht="13.5">
      <c r="A17" s="47">
        <v>1785</v>
      </c>
      <c r="B17" s="49">
        <v>7.9</v>
      </c>
      <c r="C17" s="5">
        <f t="shared" si="0"/>
        <v>-0.5</v>
      </c>
      <c r="F17" s="4"/>
    </row>
    <row r="18" spans="1:7" ht="13.5">
      <c r="A18" s="47">
        <v>1786</v>
      </c>
      <c r="B18" s="49">
        <v>7.4</v>
      </c>
      <c r="C18" s="5">
        <f t="shared" si="0"/>
        <v>-0.5</v>
      </c>
      <c r="F18" s="4"/>
    </row>
    <row r="19" spans="1:7" ht="13.5">
      <c r="A19" s="47">
        <v>1787</v>
      </c>
      <c r="B19" s="49">
        <v>10.199999999999999</v>
      </c>
      <c r="C19" s="5">
        <f t="shared" si="0"/>
        <v>2.7999999999999989</v>
      </c>
      <c r="F19" s="4"/>
    </row>
    <row r="20" spans="1:7" ht="13.5">
      <c r="A20" s="47">
        <v>1788</v>
      </c>
      <c r="B20" s="49">
        <v>9.9</v>
      </c>
      <c r="C20" s="5">
        <f t="shared" si="0"/>
        <v>-0.29999999999999893</v>
      </c>
      <c r="F20" s="4"/>
    </row>
    <row r="21" spans="1:7" ht="13.5">
      <c r="A21" s="47">
        <v>1789</v>
      </c>
      <c r="B21" s="49">
        <v>10.199999999999999</v>
      </c>
      <c r="C21" s="5">
        <f t="shared" si="0"/>
        <v>0.29999999999999893</v>
      </c>
      <c r="F21" s="4"/>
    </row>
    <row r="22" spans="1:7" ht="13.5">
      <c r="A22" s="47">
        <v>1790</v>
      </c>
      <c r="B22" s="49">
        <v>10.199999999999999</v>
      </c>
      <c r="C22" s="5">
        <f t="shared" si="0"/>
        <v>0</v>
      </c>
      <c r="F22" s="4"/>
    </row>
    <row r="23" spans="1:7" ht="13.5">
      <c r="A23" s="47">
        <v>1791</v>
      </c>
      <c r="B23" s="49">
        <v>11.2</v>
      </c>
      <c r="C23" s="5">
        <f t="shared" si="0"/>
        <v>1</v>
      </c>
      <c r="F23" s="4"/>
    </row>
    <row r="24" spans="1:7" ht="13.5">
      <c r="A24" s="47">
        <v>1792</v>
      </c>
      <c r="B24" s="49">
        <v>10.3</v>
      </c>
      <c r="C24" s="5">
        <f t="shared" si="0"/>
        <v>-0.89999999999999858</v>
      </c>
      <c r="F24" s="4"/>
    </row>
    <row r="25" spans="1:7" ht="13.5">
      <c r="A25" s="47">
        <v>1793</v>
      </c>
      <c r="B25" s="49">
        <v>10.6</v>
      </c>
      <c r="C25" s="5">
        <f t="shared" si="0"/>
        <v>0.29999999999999893</v>
      </c>
      <c r="F25" s="4"/>
      <c r="G25" s="4"/>
    </row>
    <row r="26" spans="1:7" ht="13.5">
      <c r="A26" s="47">
        <v>1794</v>
      </c>
      <c r="B26" s="49">
        <v>11.5</v>
      </c>
      <c r="C26" s="5">
        <f t="shared" si="0"/>
        <v>0.90000000000000036</v>
      </c>
      <c r="F26" s="4"/>
    </row>
    <row r="27" spans="1:7" ht="13.5">
      <c r="A27" s="47">
        <v>1795</v>
      </c>
      <c r="B27" s="49">
        <v>10</v>
      </c>
      <c r="C27" s="5">
        <f t="shared" si="0"/>
        <v>-1.5</v>
      </c>
      <c r="F27" s="4"/>
    </row>
    <row r="28" spans="1:7" ht="13.5">
      <c r="A28" s="47">
        <v>1796</v>
      </c>
      <c r="B28" s="49">
        <v>10.1</v>
      </c>
      <c r="C28" s="5">
        <f t="shared" si="0"/>
        <v>9.9999999999999645E-2</v>
      </c>
      <c r="F28" s="4"/>
      <c r="G28" s="4"/>
    </row>
    <row r="29" spans="1:7" ht="13.5">
      <c r="A29" s="47">
        <v>1797</v>
      </c>
      <c r="B29" s="49">
        <v>11</v>
      </c>
      <c r="C29" s="5">
        <f t="shared" si="0"/>
        <v>0.90000000000000036</v>
      </c>
      <c r="F29" s="4"/>
    </row>
    <row r="30" spans="1:7" ht="13.5">
      <c r="A30" s="47">
        <v>1798</v>
      </c>
      <c r="B30" s="49">
        <v>10.7</v>
      </c>
      <c r="C30" s="5">
        <f t="shared" si="0"/>
        <v>-0.30000000000000071</v>
      </c>
      <c r="F30" s="4"/>
    </row>
    <row r="31" spans="1:7" ht="13.5">
      <c r="A31" s="47">
        <v>1799</v>
      </c>
      <c r="B31" s="49">
        <v>7.7</v>
      </c>
      <c r="C31" s="5">
        <f t="shared" si="0"/>
        <v>-2.9999999999999991</v>
      </c>
      <c r="F31" s="4"/>
    </row>
    <row r="32" spans="1:7" ht="13.5">
      <c r="A32" s="47">
        <v>1800</v>
      </c>
      <c r="B32" s="49">
        <v>10.1</v>
      </c>
      <c r="C32" s="5">
        <f t="shared" si="0"/>
        <v>2.3999999999999995</v>
      </c>
      <c r="F32" s="4"/>
    </row>
    <row r="33" spans="1:6" ht="13.5">
      <c r="A33" s="47">
        <v>1801</v>
      </c>
      <c r="B33" s="49">
        <v>10.9</v>
      </c>
      <c r="C33" s="5">
        <f t="shared" si="0"/>
        <v>0.80000000000000071</v>
      </c>
      <c r="F33" s="4"/>
    </row>
    <row r="34" spans="1:6" ht="13.5">
      <c r="A34" s="47">
        <v>1802</v>
      </c>
      <c r="B34" s="49">
        <v>10.199999999999999</v>
      </c>
      <c r="C34" s="5">
        <f t="shared" si="0"/>
        <v>-0.70000000000000107</v>
      </c>
    </row>
    <row r="35" spans="1:6" ht="13.5">
      <c r="A35" s="47">
        <v>1803</v>
      </c>
      <c r="B35" s="49">
        <v>9.1999999999999993</v>
      </c>
      <c r="C35" s="5">
        <f t="shared" si="0"/>
        <v>-1</v>
      </c>
    </row>
    <row r="36" spans="1:6" ht="13.5">
      <c r="A36" s="47">
        <v>1804</v>
      </c>
      <c r="B36" s="49">
        <v>9.6</v>
      </c>
      <c r="C36" s="5">
        <f t="shared" si="0"/>
        <v>0.40000000000000036</v>
      </c>
    </row>
    <row r="37" spans="1:6" ht="13.5">
      <c r="A37" s="47">
        <v>1805</v>
      </c>
      <c r="B37" s="49">
        <v>8.1</v>
      </c>
      <c r="C37" s="5">
        <f t="shared" si="0"/>
        <v>-1.5</v>
      </c>
    </row>
    <row r="38" spans="1:6" ht="13.5">
      <c r="A38" s="47">
        <v>1806</v>
      </c>
      <c r="B38" s="49">
        <v>11</v>
      </c>
      <c r="C38" s="5">
        <f t="shared" si="0"/>
        <v>2.9000000000000004</v>
      </c>
    </row>
    <row r="39" spans="1:6" ht="13.5">
      <c r="A39" s="47">
        <v>1807</v>
      </c>
      <c r="B39" s="49">
        <v>10.8</v>
      </c>
      <c r="C39" s="5">
        <f t="shared" si="0"/>
        <v>-0.19999999999999929</v>
      </c>
    </row>
    <row r="40" spans="1:6" ht="13.5">
      <c r="A40" s="47">
        <v>1808</v>
      </c>
      <c r="B40" s="49">
        <v>9.1999999999999993</v>
      </c>
      <c r="C40" s="5">
        <f t="shared" si="0"/>
        <v>-1.6000000000000014</v>
      </c>
    </row>
    <row r="41" spans="1:6" ht="13.5">
      <c r="A41" s="47">
        <v>1809</v>
      </c>
      <c r="B41" s="49">
        <v>9.9</v>
      </c>
      <c r="C41" s="5">
        <f t="shared" si="0"/>
        <v>0.70000000000000107</v>
      </c>
    </row>
    <row r="42" spans="1:6" ht="13.5">
      <c r="A42" s="47">
        <v>1810</v>
      </c>
      <c r="B42" s="49">
        <v>9.6999999999999993</v>
      </c>
      <c r="C42" s="5">
        <f t="shared" si="0"/>
        <v>-0.20000000000000107</v>
      </c>
    </row>
    <row r="43" spans="1:6" ht="13.5">
      <c r="A43" s="47">
        <v>1811</v>
      </c>
      <c r="B43" s="49">
        <v>11.2</v>
      </c>
      <c r="C43" s="5">
        <f t="shared" si="0"/>
        <v>1.5</v>
      </c>
    </row>
    <row r="44" spans="1:6" ht="13.5">
      <c r="A44" s="47">
        <v>1812</v>
      </c>
      <c r="B44" s="49">
        <v>8.6</v>
      </c>
      <c r="C44" s="5">
        <f t="shared" si="0"/>
        <v>-2.5999999999999996</v>
      </c>
    </row>
    <row r="45" spans="1:6" ht="13.5">
      <c r="A45" s="47">
        <v>1813</v>
      </c>
      <c r="B45" s="49">
        <v>9.5</v>
      </c>
      <c r="C45" s="5">
        <f t="shared" si="0"/>
        <v>0.90000000000000036</v>
      </c>
    </row>
    <row r="46" spans="1:6" ht="13.5">
      <c r="A46" s="47">
        <v>1814</v>
      </c>
      <c r="B46" s="49">
        <v>8.4</v>
      </c>
      <c r="C46" s="5">
        <f t="shared" si="0"/>
        <v>-1.0999999999999996</v>
      </c>
    </row>
    <row r="47" spans="1:6" ht="13.5">
      <c r="A47" s="47">
        <v>1815</v>
      </c>
      <c r="B47" s="49">
        <v>9.5</v>
      </c>
      <c r="C47" s="5">
        <f t="shared" si="0"/>
        <v>1.0999999999999996</v>
      </c>
    </row>
    <row r="48" spans="1:6" ht="13.5">
      <c r="A48" s="47">
        <v>1816</v>
      </c>
      <c r="B48" s="49">
        <v>9</v>
      </c>
      <c r="C48" s="5">
        <f t="shared" si="0"/>
        <v>-0.5</v>
      </c>
    </row>
    <row r="49" spans="1:3" ht="13.5">
      <c r="A49" s="47">
        <v>1817</v>
      </c>
      <c r="B49" s="49">
        <v>9.9</v>
      </c>
      <c r="C49" s="5">
        <f t="shared" si="0"/>
        <v>0.90000000000000036</v>
      </c>
    </row>
    <row r="50" spans="1:3" ht="13.5">
      <c r="A50" s="47">
        <v>1818</v>
      </c>
      <c r="B50" s="49">
        <v>10.1</v>
      </c>
      <c r="C50" s="5">
        <f t="shared" si="0"/>
        <v>0.19999999999999929</v>
      </c>
    </row>
    <row r="51" spans="1:3" ht="13.5">
      <c r="A51" s="47">
        <v>1819</v>
      </c>
      <c r="B51" s="49">
        <v>10.4</v>
      </c>
      <c r="C51" s="5">
        <f t="shared" si="0"/>
        <v>0.30000000000000071</v>
      </c>
    </row>
    <row r="52" spans="1:3" ht="13.5">
      <c r="A52" s="47">
        <v>1820</v>
      </c>
      <c r="B52" s="49">
        <v>9.1999999999999993</v>
      </c>
      <c r="C52" s="5">
        <f t="shared" si="0"/>
        <v>-1.2000000000000011</v>
      </c>
    </row>
    <row r="53" spans="1:3" ht="13.5">
      <c r="A53" s="47">
        <v>1821</v>
      </c>
      <c r="B53" s="49">
        <v>9.9</v>
      </c>
      <c r="C53" s="5">
        <f t="shared" si="0"/>
        <v>0.70000000000000107</v>
      </c>
    </row>
    <row r="54" spans="1:3" ht="13.5">
      <c r="A54" s="47">
        <v>1822</v>
      </c>
      <c r="B54" s="49">
        <v>11</v>
      </c>
      <c r="C54" s="5">
        <f t="shared" si="0"/>
        <v>1.0999999999999996</v>
      </c>
    </row>
    <row r="55" spans="1:3" ht="13.5">
      <c r="A55" s="47">
        <v>1823</v>
      </c>
      <c r="B55" s="49">
        <v>9.6999999999999993</v>
      </c>
      <c r="C55" s="5">
        <f t="shared" si="0"/>
        <v>-1.3000000000000007</v>
      </c>
    </row>
    <row r="56" spans="1:3" ht="13.5">
      <c r="A56" s="47">
        <v>1824</v>
      </c>
      <c r="B56" s="49">
        <v>10.5</v>
      </c>
      <c r="C56" s="5">
        <f t="shared" si="0"/>
        <v>0.80000000000000071</v>
      </c>
    </row>
    <row r="57" spans="1:3" ht="13.5">
      <c r="A57" s="47">
        <v>1825</v>
      </c>
      <c r="B57" s="49">
        <v>10.4</v>
      </c>
      <c r="C57" s="5">
        <f t="shared" si="0"/>
        <v>-9.9999999999999645E-2</v>
      </c>
    </row>
    <row r="58" spans="1:3" ht="13.5">
      <c r="A58" s="47">
        <v>1826</v>
      </c>
      <c r="B58" s="49">
        <v>9.9</v>
      </c>
      <c r="C58" s="5">
        <f t="shared" si="0"/>
        <v>-0.5</v>
      </c>
    </row>
    <row r="59" spans="1:3" ht="13.5">
      <c r="A59" s="47">
        <v>1827</v>
      </c>
      <c r="B59" s="49">
        <v>9.8000000000000007</v>
      </c>
      <c r="C59" s="5">
        <f t="shared" si="0"/>
        <v>-9.9999999999999645E-2</v>
      </c>
    </row>
    <row r="60" spans="1:3" ht="13.5">
      <c r="A60" s="47">
        <v>1828</v>
      </c>
      <c r="B60" s="49">
        <v>10</v>
      </c>
      <c r="C60" s="5">
        <f t="shared" si="0"/>
        <v>0.19999999999999929</v>
      </c>
    </row>
    <row r="61" spans="1:3" ht="13.5">
      <c r="A61" s="47">
        <v>1829</v>
      </c>
      <c r="B61" s="49">
        <v>7.4</v>
      </c>
      <c r="C61" s="5">
        <f t="shared" si="0"/>
        <v>-2.5999999999999996</v>
      </c>
    </row>
    <row r="62" spans="1:3" ht="13.5">
      <c r="A62" s="47">
        <v>1830</v>
      </c>
      <c r="B62" s="49">
        <v>9.3000000000000007</v>
      </c>
      <c r="C62" s="5">
        <f t="shared" si="0"/>
        <v>1.9000000000000004</v>
      </c>
    </row>
    <row r="63" spans="1:3" ht="13.5">
      <c r="A63" s="47">
        <v>1831</v>
      </c>
      <c r="B63" s="49">
        <v>9.6999999999999993</v>
      </c>
      <c r="C63" s="5">
        <f t="shared" si="0"/>
        <v>0.39999999999999858</v>
      </c>
    </row>
    <row r="64" spans="1:3" ht="13.5">
      <c r="A64" s="47">
        <v>1832</v>
      </c>
      <c r="B64" s="49">
        <v>9.5</v>
      </c>
      <c r="C64" s="5">
        <f t="shared" si="0"/>
        <v>-0.19999999999999929</v>
      </c>
    </row>
    <row r="65" spans="1:3" ht="13.5">
      <c r="A65" s="47">
        <v>1833</v>
      </c>
      <c r="B65" s="49">
        <v>9.9</v>
      </c>
      <c r="C65" s="5">
        <f t="shared" si="0"/>
        <v>0.40000000000000036</v>
      </c>
    </row>
    <row r="66" spans="1:3" ht="13.5">
      <c r="A66" s="47">
        <v>1834</v>
      </c>
      <c r="B66" s="49">
        <v>11.4</v>
      </c>
      <c r="C66" s="5">
        <f t="shared" si="0"/>
        <v>1.5</v>
      </c>
    </row>
    <row r="67" spans="1:3" ht="13.5">
      <c r="A67" s="47">
        <v>1835</v>
      </c>
      <c r="B67" s="49">
        <v>9.6999999999999993</v>
      </c>
      <c r="C67" s="5">
        <f t="shared" si="0"/>
        <v>-1.7000000000000011</v>
      </c>
    </row>
    <row r="68" spans="1:3" ht="13.5">
      <c r="A68" s="47">
        <v>1836</v>
      </c>
      <c r="B68" s="49">
        <v>9.6999999999999993</v>
      </c>
      <c r="C68" s="5">
        <f t="shared" ref="C68:C131" si="1">B68-B67</f>
        <v>0</v>
      </c>
    </row>
    <row r="69" spans="1:3" ht="13.5">
      <c r="A69" s="47">
        <v>1837</v>
      </c>
      <c r="B69" s="49">
        <v>8.3000000000000007</v>
      </c>
      <c r="C69" s="5">
        <f t="shared" si="1"/>
        <v>-1.3999999999999986</v>
      </c>
    </row>
    <row r="70" spans="1:3" ht="13.5">
      <c r="A70" s="47">
        <v>1838</v>
      </c>
      <c r="B70" s="49">
        <v>7.2</v>
      </c>
      <c r="C70" s="5">
        <f t="shared" si="1"/>
        <v>-1.1000000000000005</v>
      </c>
    </row>
    <row r="71" spans="1:3" ht="13.5">
      <c r="A71" s="47">
        <v>1839</v>
      </c>
      <c r="B71" s="49">
        <v>9.1</v>
      </c>
      <c r="C71" s="5">
        <f t="shared" si="1"/>
        <v>1.8999999999999995</v>
      </c>
    </row>
    <row r="72" spans="1:3" ht="13.5">
      <c r="A72" s="47">
        <v>1840</v>
      </c>
      <c r="B72" s="49">
        <v>7.6</v>
      </c>
      <c r="C72" s="5">
        <f t="shared" si="1"/>
        <v>-1.5</v>
      </c>
    </row>
    <row r="73" spans="1:3" ht="13.5">
      <c r="A73" s="47">
        <v>1841</v>
      </c>
      <c r="B73" s="49">
        <v>9.5</v>
      </c>
      <c r="C73" s="5">
        <f t="shared" si="1"/>
        <v>1.9000000000000004</v>
      </c>
    </row>
    <row r="74" spans="1:3" ht="13.5">
      <c r="A74" s="47">
        <v>1842</v>
      </c>
      <c r="B74" s="49">
        <v>8.6999999999999993</v>
      </c>
      <c r="C74" s="5">
        <f t="shared" si="1"/>
        <v>-0.80000000000000071</v>
      </c>
    </row>
    <row r="75" spans="1:3" ht="13.5">
      <c r="A75" s="47">
        <v>1843</v>
      </c>
      <c r="B75" s="49">
        <v>9.5</v>
      </c>
      <c r="C75" s="5">
        <f t="shared" si="1"/>
        <v>0.80000000000000071</v>
      </c>
    </row>
    <row r="76" spans="1:3" ht="13.5">
      <c r="A76" s="47">
        <v>1844</v>
      </c>
      <c r="B76" s="49">
        <v>8.3000000000000007</v>
      </c>
      <c r="C76" s="5">
        <f t="shared" si="1"/>
        <v>-1.1999999999999993</v>
      </c>
    </row>
    <row r="77" spans="1:3" ht="13.5">
      <c r="A77" s="47">
        <v>1845</v>
      </c>
      <c r="B77" s="49">
        <v>8.3000000000000007</v>
      </c>
      <c r="C77" s="5">
        <f t="shared" si="1"/>
        <v>0</v>
      </c>
    </row>
    <row r="78" spans="1:3" ht="13.5">
      <c r="A78" s="47">
        <v>1846</v>
      </c>
      <c r="B78" s="49">
        <v>10</v>
      </c>
      <c r="C78" s="5">
        <f t="shared" si="1"/>
        <v>1.6999999999999993</v>
      </c>
    </row>
    <row r="79" spans="1:3" ht="13.5">
      <c r="A79" s="47">
        <v>1847</v>
      </c>
      <c r="B79" s="49">
        <v>8.1999999999999993</v>
      </c>
      <c r="C79" s="5">
        <f t="shared" si="1"/>
        <v>-1.8000000000000007</v>
      </c>
    </row>
    <row r="80" spans="1:3">
      <c r="A80" s="47">
        <v>1848</v>
      </c>
      <c r="B80" s="48">
        <v>9.1</v>
      </c>
      <c r="C80" s="5">
        <f t="shared" si="1"/>
        <v>0.90000000000000036</v>
      </c>
    </row>
    <row r="81" spans="1:3">
      <c r="A81" s="47">
        <v>1849</v>
      </c>
      <c r="B81" s="48">
        <v>8.4</v>
      </c>
      <c r="C81" s="5">
        <f t="shared" si="1"/>
        <v>-0.69999999999999929</v>
      </c>
    </row>
    <row r="82" spans="1:3">
      <c r="A82" s="47">
        <v>1850</v>
      </c>
      <c r="B82" s="48">
        <v>8.6999999999999993</v>
      </c>
      <c r="C82" s="5">
        <f t="shared" si="1"/>
        <v>0.29999999999999893</v>
      </c>
    </row>
    <row r="83" spans="1:3">
      <c r="A83" s="47">
        <v>1851</v>
      </c>
      <c r="B83" s="48">
        <v>8.5</v>
      </c>
      <c r="C83" s="5">
        <f t="shared" si="1"/>
        <v>-0.19999999999999929</v>
      </c>
    </row>
    <row r="84" spans="1:3">
      <c r="A84" s="47">
        <v>1852</v>
      </c>
      <c r="B84" s="48">
        <v>9.9</v>
      </c>
      <c r="C84" s="5">
        <f t="shared" si="1"/>
        <v>1.4000000000000004</v>
      </c>
    </row>
    <row r="85" spans="1:3">
      <c r="A85" s="47">
        <v>1853</v>
      </c>
      <c r="B85" s="48">
        <v>7.8</v>
      </c>
      <c r="C85" s="5">
        <f t="shared" si="1"/>
        <v>-2.1000000000000005</v>
      </c>
    </row>
    <row r="86" spans="1:3">
      <c r="A86" s="47">
        <v>1854</v>
      </c>
      <c r="B86" s="48">
        <v>8.9</v>
      </c>
      <c r="C86" s="5">
        <f t="shared" si="1"/>
        <v>1.1000000000000005</v>
      </c>
    </row>
    <row r="87" spans="1:3">
      <c r="A87" s="47">
        <v>1855</v>
      </c>
      <c r="B87" s="48">
        <v>7.6</v>
      </c>
      <c r="C87" s="5">
        <f t="shared" si="1"/>
        <v>-1.3000000000000007</v>
      </c>
    </row>
    <row r="88" spans="1:3">
      <c r="A88" s="47">
        <v>1856</v>
      </c>
      <c r="B88" s="48">
        <v>8.9</v>
      </c>
      <c r="C88" s="5">
        <f t="shared" si="1"/>
        <v>1.3000000000000007</v>
      </c>
    </row>
    <row r="89" spans="1:3">
      <c r="A89" s="47">
        <v>1857</v>
      </c>
      <c r="B89" s="48">
        <v>9.1</v>
      </c>
      <c r="C89" s="5">
        <f t="shared" si="1"/>
        <v>0.19999999999999929</v>
      </c>
    </row>
    <row r="90" spans="1:3">
      <c r="A90" s="47">
        <v>1858</v>
      </c>
      <c r="B90" s="48">
        <v>7.9</v>
      </c>
      <c r="C90" s="5">
        <f t="shared" si="1"/>
        <v>-1.1999999999999993</v>
      </c>
    </row>
    <row r="91" spans="1:3">
      <c r="A91" s="47">
        <v>1859</v>
      </c>
      <c r="B91" s="48">
        <v>10</v>
      </c>
      <c r="C91" s="5">
        <f t="shared" si="1"/>
        <v>2.0999999999999996</v>
      </c>
    </row>
    <row r="92" spans="1:3">
      <c r="A92" s="47">
        <v>1860</v>
      </c>
      <c r="B92" s="48">
        <v>8.4</v>
      </c>
      <c r="C92" s="5">
        <f t="shared" si="1"/>
        <v>-1.5999999999999996</v>
      </c>
    </row>
    <row r="93" spans="1:3">
      <c r="A93" s="47">
        <v>1861</v>
      </c>
      <c r="B93" s="48">
        <v>9.1999999999999993</v>
      </c>
      <c r="C93" s="5">
        <f t="shared" si="1"/>
        <v>0.79999999999999893</v>
      </c>
    </row>
    <row r="94" spans="1:3">
      <c r="A94" s="47">
        <v>1862</v>
      </c>
      <c r="B94" s="48">
        <v>9.8000000000000007</v>
      </c>
      <c r="C94" s="5">
        <f t="shared" si="1"/>
        <v>0.60000000000000142</v>
      </c>
    </row>
    <row r="95" spans="1:3">
      <c r="A95" s="47">
        <v>1863</v>
      </c>
      <c r="B95" s="48">
        <v>10.4</v>
      </c>
      <c r="C95" s="5">
        <f t="shared" si="1"/>
        <v>0.59999999999999964</v>
      </c>
    </row>
    <row r="96" spans="1:3">
      <c r="A96" s="47">
        <v>1864</v>
      </c>
      <c r="B96" s="48">
        <v>7.4</v>
      </c>
      <c r="C96" s="5">
        <f t="shared" si="1"/>
        <v>-3</v>
      </c>
    </row>
    <row r="97" spans="1:3">
      <c r="A97" s="47">
        <v>1865</v>
      </c>
      <c r="B97" s="48">
        <v>9.1</v>
      </c>
      <c r="C97" s="5">
        <f t="shared" si="1"/>
        <v>1.6999999999999993</v>
      </c>
    </row>
    <row r="98" spans="1:3">
      <c r="A98" s="47">
        <v>1866</v>
      </c>
      <c r="B98" s="48">
        <v>10</v>
      </c>
      <c r="C98" s="5">
        <f t="shared" si="1"/>
        <v>0.90000000000000036</v>
      </c>
    </row>
    <row r="99" spans="1:3">
      <c r="A99" s="47">
        <v>1867</v>
      </c>
      <c r="B99" s="48">
        <v>9.1</v>
      </c>
      <c r="C99" s="5">
        <f t="shared" si="1"/>
        <v>-0.90000000000000036</v>
      </c>
    </row>
    <row r="100" spans="1:3">
      <c r="A100" s="47">
        <v>1868</v>
      </c>
      <c r="B100" s="48">
        <v>11.2</v>
      </c>
      <c r="C100" s="5">
        <f t="shared" si="1"/>
        <v>2.0999999999999996</v>
      </c>
    </row>
    <row r="101" spans="1:3">
      <c r="A101" s="47">
        <v>1869</v>
      </c>
      <c r="B101" s="48">
        <v>9.4</v>
      </c>
      <c r="C101" s="5">
        <f t="shared" si="1"/>
        <v>-1.7999999999999989</v>
      </c>
    </row>
    <row r="102" spans="1:3">
      <c r="A102" s="47">
        <v>1870</v>
      </c>
      <c r="B102" s="48">
        <v>8.1</v>
      </c>
      <c r="C102" s="5">
        <f t="shared" si="1"/>
        <v>-1.3000000000000007</v>
      </c>
    </row>
    <row r="103" spans="1:3">
      <c r="A103" s="47">
        <v>1871</v>
      </c>
      <c r="B103" s="48">
        <v>7.2</v>
      </c>
      <c r="C103" s="5">
        <f t="shared" si="1"/>
        <v>-0.89999999999999947</v>
      </c>
    </row>
    <row r="104" spans="1:3">
      <c r="A104" s="47">
        <v>1872</v>
      </c>
      <c r="B104" s="48">
        <v>10.3</v>
      </c>
      <c r="C104" s="5">
        <f t="shared" si="1"/>
        <v>3.1000000000000005</v>
      </c>
    </row>
    <row r="105" spans="1:3">
      <c r="A105" s="47">
        <v>1873</v>
      </c>
      <c r="B105" s="48">
        <v>9.8000000000000007</v>
      </c>
      <c r="C105" s="5">
        <f t="shared" si="1"/>
        <v>-0.5</v>
      </c>
    </row>
    <row r="106" spans="1:3">
      <c r="A106" s="47">
        <v>1874</v>
      </c>
      <c r="B106" s="48">
        <v>9.1999999999999993</v>
      </c>
      <c r="C106" s="5">
        <f t="shared" si="1"/>
        <v>-0.60000000000000142</v>
      </c>
    </row>
    <row r="107" spans="1:3">
      <c r="A107" s="47">
        <v>1875</v>
      </c>
      <c r="B107" s="48">
        <v>8.4</v>
      </c>
      <c r="C107" s="5">
        <f t="shared" si="1"/>
        <v>-0.79999999999999893</v>
      </c>
    </row>
    <row r="108" spans="1:3">
      <c r="A108" s="47">
        <v>1876</v>
      </c>
      <c r="B108" s="48">
        <v>9.1</v>
      </c>
      <c r="C108" s="5">
        <f t="shared" si="1"/>
        <v>0.69999999999999929</v>
      </c>
    </row>
    <row r="109" spans="1:3">
      <c r="A109" s="47">
        <v>1877</v>
      </c>
      <c r="B109" s="48">
        <v>9.4</v>
      </c>
      <c r="C109" s="5">
        <f t="shared" si="1"/>
        <v>0.30000000000000071</v>
      </c>
    </row>
    <row r="110" spans="1:3">
      <c r="A110" s="47">
        <v>1878</v>
      </c>
      <c r="B110" s="48">
        <v>9.6999999999999993</v>
      </c>
      <c r="C110" s="5">
        <f t="shared" si="1"/>
        <v>0.29999999999999893</v>
      </c>
    </row>
    <row r="111" spans="1:3">
      <c r="A111" s="47">
        <v>1879</v>
      </c>
      <c r="B111" s="48">
        <v>7.9</v>
      </c>
      <c r="C111" s="5">
        <f t="shared" si="1"/>
        <v>-1.7999999999999989</v>
      </c>
    </row>
    <row r="112" spans="1:3">
      <c r="A112" s="47">
        <v>1880</v>
      </c>
      <c r="B112" s="48">
        <v>9.4</v>
      </c>
      <c r="C112" s="5">
        <f t="shared" si="1"/>
        <v>1.5</v>
      </c>
    </row>
    <row r="113" spans="1:3">
      <c r="A113" s="47">
        <v>1881</v>
      </c>
      <c r="B113" s="48">
        <v>8.1999999999999993</v>
      </c>
      <c r="C113" s="5">
        <f t="shared" si="1"/>
        <v>-1.2000000000000011</v>
      </c>
    </row>
    <row r="114" spans="1:3">
      <c r="A114" s="47">
        <v>1882</v>
      </c>
      <c r="B114" s="48">
        <v>9.6</v>
      </c>
      <c r="C114" s="5">
        <f t="shared" si="1"/>
        <v>1.4000000000000004</v>
      </c>
    </row>
    <row r="115" spans="1:3">
      <c r="A115" s="47">
        <v>1883</v>
      </c>
      <c r="B115" s="48">
        <v>9</v>
      </c>
      <c r="C115" s="5">
        <f t="shared" si="1"/>
        <v>-0.59999999999999964</v>
      </c>
    </row>
    <row r="116" spans="1:3">
      <c r="A116" s="47">
        <v>1884</v>
      </c>
      <c r="B116" s="48">
        <v>9.5</v>
      </c>
      <c r="C116" s="5">
        <f t="shared" si="1"/>
        <v>0.5</v>
      </c>
    </row>
    <row r="117" spans="1:3">
      <c r="A117" s="47">
        <v>1885</v>
      </c>
      <c r="B117" s="48">
        <v>9.4</v>
      </c>
      <c r="C117" s="5">
        <f t="shared" si="1"/>
        <v>-9.9999999999999645E-2</v>
      </c>
    </row>
    <row r="118" spans="1:3">
      <c r="A118" s="47">
        <v>1886</v>
      </c>
      <c r="B118" s="48">
        <v>9.5</v>
      </c>
      <c r="C118" s="5">
        <f t="shared" si="1"/>
        <v>9.9999999999999645E-2</v>
      </c>
    </row>
    <row r="119" spans="1:3">
      <c r="A119" s="47">
        <v>1887</v>
      </c>
      <c r="B119" s="48">
        <v>8.4</v>
      </c>
      <c r="C119" s="5">
        <f t="shared" si="1"/>
        <v>-1.0999999999999996</v>
      </c>
    </row>
    <row r="120" spans="1:3">
      <c r="A120" s="47">
        <v>1888</v>
      </c>
      <c r="B120" s="48">
        <v>8.4</v>
      </c>
      <c r="C120" s="5">
        <f t="shared" si="1"/>
        <v>0</v>
      </c>
    </row>
    <row r="121" spans="1:3">
      <c r="A121" s="47">
        <v>1889</v>
      </c>
      <c r="B121" s="48">
        <v>8.8000000000000007</v>
      </c>
      <c r="C121" s="5">
        <f t="shared" si="1"/>
        <v>0.40000000000000036</v>
      </c>
    </row>
    <row r="122" spans="1:3">
      <c r="A122" s="47">
        <v>1890</v>
      </c>
      <c r="B122" s="48">
        <v>8.9</v>
      </c>
      <c r="C122" s="5">
        <f t="shared" si="1"/>
        <v>9.9999999999999645E-2</v>
      </c>
    </row>
    <row r="123" spans="1:3">
      <c r="A123" s="47">
        <v>1891</v>
      </c>
      <c r="B123" s="48">
        <v>8.6</v>
      </c>
      <c r="C123" s="5">
        <f t="shared" si="1"/>
        <v>-0.30000000000000071</v>
      </c>
    </row>
    <row r="124" spans="1:3">
      <c r="A124" s="47">
        <v>1892</v>
      </c>
      <c r="B124" s="48">
        <v>8.9</v>
      </c>
      <c r="C124" s="5">
        <f t="shared" si="1"/>
        <v>0.30000000000000071</v>
      </c>
    </row>
    <row r="125" spans="1:3">
      <c r="A125" s="47">
        <v>1893</v>
      </c>
      <c r="B125" s="48">
        <v>8.9</v>
      </c>
      <c r="C125" s="5">
        <f t="shared" si="1"/>
        <v>0</v>
      </c>
    </row>
    <row r="126" spans="1:3">
      <c r="A126" s="47">
        <v>1894</v>
      </c>
      <c r="B126" s="48">
        <v>9.3000000000000007</v>
      </c>
      <c r="C126" s="5">
        <f t="shared" si="1"/>
        <v>0.40000000000000036</v>
      </c>
    </row>
    <row r="127" spans="1:3">
      <c r="A127" s="47">
        <v>1895</v>
      </c>
      <c r="B127" s="48">
        <v>8.4</v>
      </c>
      <c r="C127" s="5">
        <f t="shared" si="1"/>
        <v>-0.90000000000000036</v>
      </c>
    </row>
    <row r="128" spans="1:3">
      <c r="A128" s="47">
        <v>1896</v>
      </c>
      <c r="B128" s="48">
        <v>8.6</v>
      </c>
      <c r="C128" s="5">
        <f t="shared" si="1"/>
        <v>0.19999999999999929</v>
      </c>
    </row>
    <row r="129" spans="1:3">
      <c r="A129" s="47">
        <v>1897</v>
      </c>
      <c r="B129" s="48">
        <v>9.1</v>
      </c>
      <c r="C129" s="5">
        <f t="shared" si="1"/>
        <v>0.5</v>
      </c>
    </row>
    <row r="130" spans="1:3">
      <c r="A130" s="47">
        <v>1898</v>
      </c>
      <c r="B130" s="48">
        <v>10.1</v>
      </c>
      <c r="C130" s="5">
        <f t="shared" si="1"/>
        <v>1</v>
      </c>
    </row>
    <row r="131" spans="1:3">
      <c r="A131" s="47">
        <v>1899</v>
      </c>
      <c r="B131" s="48">
        <v>8.9</v>
      </c>
      <c r="C131" s="5">
        <f t="shared" si="1"/>
        <v>-1.1999999999999993</v>
      </c>
    </row>
    <row r="132" spans="1:3">
      <c r="A132" s="47">
        <v>1900</v>
      </c>
      <c r="B132" s="48">
        <v>9.5</v>
      </c>
      <c r="C132" s="5">
        <f t="shared" ref="C132:C195" si="2">B132-B131</f>
        <v>0.59999999999999964</v>
      </c>
    </row>
    <row r="133" spans="1:3">
      <c r="A133" s="47">
        <v>1901</v>
      </c>
      <c r="B133" s="48">
        <v>8.6999999999999993</v>
      </c>
      <c r="C133" s="5">
        <f t="shared" si="2"/>
        <v>-0.80000000000000071</v>
      </c>
    </row>
    <row r="134" spans="1:3">
      <c r="A134" s="47">
        <v>1902</v>
      </c>
      <c r="B134" s="48">
        <v>8.1999999999999993</v>
      </c>
      <c r="C134" s="5">
        <f t="shared" si="2"/>
        <v>-0.5</v>
      </c>
    </row>
    <row r="135" spans="1:3">
      <c r="A135" s="47">
        <v>1903</v>
      </c>
      <c r="B135" s="48">
        <v>9.6</v>
      </c>
      <c r="C135" s="5">
        <f t="shared" si="2"/>
        <v>1.4000000000000004</v>
      </c>
    </row>
    <row r="136" spans="1:3">
      <c r="A136" s="47">
        <v>1904</v>
      </c>
      <c r="B136" s="48">
        <v>9.8000000000000007</v>
      </c>
      <c r="C136" s="5">
        <f t="shared" si="2"/>
        <v>0.20000000000000107</v>
      </c>
    </row>
    <row r="137" spans="1:3">
      <c r="A137" s="47">
        <v>1905</v>
      </c>
      <c r="B137" s="48">
        <v>9.3000000000000007</v>
      </c>
      <c r="C137" s="5">
        <f t="shared" si="2"/>
        <v>-0.5</v>
      </c>
    </row>
    <row r="138" spans="1:3">
      <c r="A138" s="47">
        <v>1906</v>
      </c>
      <c r="B138" s="48">
        <v>9.5</v>
      </c>
      <c r="C138" s="5">
        <f t="shared" si="2"/>
        <v>0.19999999999999929</v>
      </c>
    </row>
    <row r="139" spans="1:3">
      <c r="A139" s="47">
        <v>1907</v>
      </c>
      <c r="B139" s="48">
        <v>9.1999999999999993</v>
      </c>
      <c r="C139" s="5">
        <f t="shared" si="2"/>
        <v>-0.30000000000000071</v>
      </c>
    </row>
    <row r="140" spans="1:3">
      <c r="A140" s="47">
        <v>1908</v>
      </c>
      <c r="B140" s="48">
        <v>8.6999999999999993</v>
      </c>
      <c r="C140" s="5">
        <f t="shared" si="2"/>
        <v>-0.5</v>
      </c>
    </row>
    <row r="141" spans="1:3">
      <c r="A141" s="47">
        <v>1909</v>
      </c>
      <c r="B141" s="48">
        <v>8.6999999999999993</v>
      </c>
      <c r="C141" s="5">
        <f t="shared" si="2"/>
        <v>0</v>
      </c>
    </row>
    <row r="142" spans="1:3">
      <c r="A142" s="47">
        <v>1910</v>
      </c>
      <c r="B142" s="48">
        <v>9.5</v>
      </c>
      <c r="C142" s="5">
        <f t="shared" si="2"/>
        <v>0.80000000000000071</v>
      </c>
    </row>
    <row r="143" spans="1:3">
      <c r="A143" s="47">
        <v>1911</v>
      </c>
      <c r="B143" s="48">
        <v>10.3</v>
      </c>
      <c r="C143" s="5">
        <f t="shared" si="2"/>
        <v>0.80000000000000071</v>
      </c>
    </row>
    <row r="144" spans="1:3">
      <c r="A144" s="47">
        <v>1912</v>
      </c>
      <c r="B144" s="48">
        <v>8.6</v>
      </c>
      <c r="C144" s="5">
        <f t="shared" si="2"/>
        <v>-1.7000000000000011</v>
      </c>
    </row>
    <row r="145" spans="1:3">
      <c r="A145" s="47">
        <v>1913</v>
      </c>
      <c r="B145" s="48">
        <v>9.4</v>
      </c>
      <c r="C145" s="5">
        <f t="shared" si="2"/>
        <v>0.80000000000000071</v>
      </c>
    </row>
    <row r="146" spans="1:3">
      <c r="A146" s="47">
        <v>1914</v>
      </c>
      <c r="B146" s="48">
        <v>9.3000000000000007</v>
      </c>
      <c r="C146" s="5">
        <f t="shared" si="2"/>
        <v>-9.9999999999999645E-2</v>
      </c>
    </row>
    <row r="147" spans="1:3">
      <c r="A147" s="47">
        <v>1915</v>
      </c>
      <c r="B147" s="48">
        <v>9.1999999999999993</v>
      </c>
      <c r="C147" s="5">
        <f t="shared" si="2"/>
        <v>-0.10000000000000142</v>
      </c>
    </row>
    <row r="148" spans="1:3">
      <c r="A148" s="47">
        <v>1916</v>
      </c>
      <c r="B148" s="48">
        <v>10.1</v>
      </c>
      <c r="C148" s="5">
        <f t="shared" si="2"/>
        <v>0.90000000000000036</v>
      </c>
    </row>
    <row r="149" spans="1:3">
      <c r="A149" s="47">
        <v>1917</v>
      </c>
      <c r="B149" s="48">
        <v>8.8000000000000007</v>
      </c>
      <c r="C149" s="5">
        <f t="shared" si="2"/>
        <v>-1.2999999999999989</v>
      </c>
    </row>
    <row r="150" spans="1:3">
      <c r="A150" s="47">
        <v>1918</v>
      </c>
      <c r="B150" s="48">
        <v>10</v>
      </c>
      <c r="C150" s="5">
        <f t="shared" si="2"/>
        <v>1.1999999999999993</v>
      </c>
    </row>
    <row r="151" spans="1:3">
      <c r="A151" s="47">
        <v>1919</v>
      </c>
      <c r="B151" s="48">
        <v>8.6</v>
      </c>
      <c r="C151" s="5">
        <f t="shared" si="2"/>
        <v>-1.4000000000000004</v>
      </c>
    </row>
    <row r="152" spans="1:3">
      <c r="A152" s="47">
        <v>1920</v>
      </c>
      <c r="B152" s="48">
        <v>9.6999999999999993</v>
      </c>
      <c r="C152" s="5">
        <f t="shared" si="2"/>
        <v>1.0999999999999996</v>
      </c>
    </row>
    <row r="153" spans="1:3">
      <c r="A153" s="47">
        <v>1921</v>
      </c>
      <c r="B153" s="48">
        <v>10.1</v>
      </c>
      <c r="C153" s="5">
        <f t="shared" si="2"/>
        <v>0.40000000000000036</v>
      </c>
    </row>
    <row r="154" spans="1:3">
      <c r="A154" s="47">
        <v>1922</v>
      </c>
      <c r="B154" s="48">
        <v>8.3000000000000007</v>
      </c>
      <c r="C154" s="5">
        <f t="shared" si="2"/>
        <v>-1.7999999999999989</v>
      </c>
    </row>
    <row r="155" spans="1:3">
      <c r="A155" s="47">
        <v>1923</v>
      </c>
      <c r="B155" s="48">
        <v>9.3000000000000007</v>
      </c>
      <c r="C155" s="5">
        <f t="shared" si="2"/>
        <v>1</v>
      </c>
    </row>
    <row r="156" spans="1:3">
      <c r="A156" s="47">
        <v>1924</v>
      </c>
      <c r="B156" s="48">
        <v>8.6</v>
      </c>
      <c r="C156" s="5">
        <f t="shared" si="2"/>
        <v>-0.70000000000000107</v>
      </c>
    </row>
    <row r="157" spans="1:3">
      <c r="A157" s="47">
        <v>1925</v>
      </c>
      <c r="B157" s="48">
        <v>9.5</v>
      </c>
      <c r="C157" s="5">
        <f t="shared" si="2"/>
        <v>0.90000000000000036</v>
      </c>
    </row>
    <row r="158" spans="1:3">
      <c r="A158" s="47">
        <v>1926</v>
      </c>
      <c r="B158" s="48">
        <v>9.9</v>
      </c>
      <c r="C158" s="5">
        <f t="shared" si="2"/>
        <v>0.40000000000000036</v>
      </c>
    </row>
    <row r="159" spans="1:3">
      <c r="A159" s="47">
        <v>1927</v>
      </c>
      <c r="B159" s="48">
        <v>9.4</v>
      </c>
      <c r="C159" s="5">
        <f t="shared" si="2"/>
        <v>-0.5</v>
      </c>
    </row>
    <row r="160" spans="1:3">
      <c r="A160" s="47">
        <v>1928</v>
      </c>
      <c r="B160" s="48">
        <v>9.6999999999999993</v>
      </c>
      <c r="C160" s="5">
        <f t="shared" si="2"/>
        <v>0.29999999999999893</v>
      </c>
    </row>
    <row r="161" spans="1:3">
      <c r="A161" s="47">
        <v>1929</v>
      </c>
      <c r="B161" s="48">
        <v>8.4</v>
      </c>
      <c r="C161" s="5">
        <f t="shared" si="2"/>
        <v>-1.2999999999999989</v>
      </c>
    </row>
    <row r="162" spans="1:3">
      <c r="A162" s="47">
        <v>1930</v>
      </c>
      <c r="B162" s="48">
        <v>10.1</v>
      </c>
      <c r="C162" s="5">
        <f t="shared" si="2"/>
        <v>1.6999999999999993</v>
      </c>
    </row>
    <row r="163" spans="1:3">
      <c r="A163" s="47">
        <v>1931</v>
      </c>
      <c r="B163" s="48">
        <v>8.8000000000000007</v>
      </c>
      <c r="C163" s="5">
        <f t="shared" si="2"/>
        <v>-1.2999999999999989</v>
      </c>
    </row>
    <row r="164" spans="1:3">
      <c r="A164" s="47">
        <v>1932</v>
      </c>
      <c r="B164" s="48">
        <v>9.6</v>
      </c>
      <c r="C164" s="5">
        <f t="shared" si="2"/>
        <v>0.79999999999999893</v>
      </c>
    </row>
    <row r="165" spans="1:3">
      <c r="A165" s="47">
        <v>1933</v>
      </c>
      <c r="B165" s="48">
        <v>8.9</v>
      </c>
      <c r="C165" s="5">
        <f t="shared" si="2"/>
        <v>-0.69999999999999929</v>
      </c>
    </row>
    <row r="166" spans="1:3">
      <c r="A166" s="47">
        <v>1934</v>
      </c>
      <c r="B166" s="48">
        <v>11.3</v>
      </c>
      <c r="C166" s="5">
        <f t="shared" si="2"/>
        <v>2.4000000000000004</v>
      </c>
    </row>
    <row r="167" spans="1:3">
      <c r="A167" s="47">
        <v>1935</v>
      </c>
      <c r="B167" s="48">
        <v>10</v>
      </c>
      <c r="C167" s="5">
        <f t="shared" si="2"/>
        <v>-1.3000000000000007</v>
      </c>
    </row>
    <row r="168" spans="1:3">
      <c r="A168" s="47">
        <v>1936</v>
      </c>
      <c r="B168" s="48">
        <v>9.8000000000000007</v>
      </c>
      <c r="C168" s="5">
        <f t="shared" si="2"/>
        <v>-0.19999999999999929</v>
      </c>
    </row>
    <row r="169" spans="1:3">
      <c r="A169" s="47">
        <v>1937</v>
      </c>
      <c r="B169" s="48">
        <v>10.199999999999999</v>
      </c>
      <c r="C169" s="5">
        <f t="shared" si="2"/>
        <v>0.39999999999999858</v>
      </c>
    </row>
    <row r="170" spans="1:3">
      <c r="A170" s="47">
        <v>1938</v>
      </c>
      <c r="B170" s="48">
        <v>10.1</v>
      </c>
      <c r="C170" s="5">
        <f t="shared" si="2"/>
        <v>-9.9999999999999645E-2</v>
      </c>
    </row>
    <row r="171" spans="1:3">
      <c r="A171" s="47">
        <v>1939</v>
      </c>
      <c r="B171" s="48">
        <v>9.6999999999999993</v>
      </c>
      <c r="C171" s="5">
        <f t="shared" si="2"/>
        <v>-0.40000000000000036</v>
      </c>
    </row>
    <row r="172" spans="1:3">
      <c r="A172" s="47">
        <v>1940</v>
      </c>
      <c r="B172" s="48">
        <v>7.5</v>
      </c>
      <c r="C172" s="5">
        <f t="shared" si="2"/>
        <v>-2.1999999999999993</v>
      </c>
    </row>
    <row r="173" spans="1:3">
      <c r="A173" s="47">
        <v>1941</v>
      </c>
      <c r="B173" s="48">
        <v>8.1999999999999993</v>
      </c>
      <c r="C173" s="5">
        <f t="shared" si="2"/>
        <v>0.69999999999999929</v>
      </c>
    </row>
    <row r="174" spans="1:3">
      <c r="A174" s="47">
        <v>1942</v>
      </c>
      <c r="B174" s="48">
        <v>8.6</v>
      </c>
      <c r="C174" s="5">
        <f t="shared" si="2"/>
        <v>0.40000000000000036</v>
      </c>
    </row>
    <row r="175" spans="1:3">
      <c r="A175" s="47">
        <v>1943</v>
      </c>
      <c r="B175" s="48">
        <v>10.199999999999999</v>
      </c>
      <c r="C175" s="5">
        <f t="shared" si="2"/>
        <v>1.5999999999999996</v>
      </c>
    </row>
    <row r="176" spans="1:3">
      <c r="A176" s="47">
        <v>1944</v>
      </c>
      <c r="B176" s="48">
        <v>9.6</v>
      </c>
      <c r="C176" s="5">
        <f t="shared" si="2"/>
        <v>-0.59999999999999964</v>
      </c>
    </row>
    <row r="177" spans="1:22">
      <c r="A177" s="47">
        <v>1945</v>
      </c>
      <c r="B177" s="48">
        <v>10.3</v>
      </c>
      <c r="C177" s="5">
        <f t="shared" si="2"/>
        <v>0.70000000000000107</v>
      </c>
    </row>
    <row r="178" spans="1:22">
      <c r="A178" s="47">
        <v>1946</v>
      </c>
      <c r="B178" s="48">
        <v>9.8000000000000007</v>
      </c>
      <c r="C178" s="5">
        <f t="shared" si="2"/>
        <v>-0.5</v>
      </c>
    </row>
    <row r="179" spans="1:22">
      <c r="A179" s="47">
        <v>1947</v>
      </c>
      <c r="B179" s="48">
        <v>9.8000000000000007</v>
      </c>
      <c r="C179" s="5">
        <f t="shared" si="2"/>
        <v>0</v>
      </c>
    </row>
    <row r="180" spans="1:22">
      <c r="A180" s="47">
        <v>1948</v>
      </c>
      <c r="B180" s="48">
        <v>10.4</v>
      </c>
      <c r="C180" s="5">
        <f t="shared" si="2"/>
        <v>0.59999999999999964</v>
      </c>
    </row>
    <row r="181" spans="1:22">
      <c r="A181" s="47">
        <v>1949</v>
      </c>
      <c r="B181" s="48">
        <v>10.4</v>
      </c>
      <c r="C181" s="5">
        <f t="shared" si="2"/>
        <v>0</v>
      </c>
    </row>
    <row r="182" spans="1:22">
      <c r="A182" s="47">
        <v>1950</v>
      </c>
      <c r="B182" s="48">
        <v>10.199999999999999</v>
      </c>
      <c r="C182" s="5">
        <f t="shared" si="2"/>
        <v>-0.20000000000000107</v>
      </c>
    </row>
    <row r="183" spans="1:22">
      <c r="A183" s="47">
        <v>1951</v>
      </c>
      <c r="B183" s="48">
        <v>10.4</v>
      </c>
      <c r="C183" s="5">
        <f t="shared" si="2"/>
        <v>0.20000000000000107</v>
      </c>
    </row>
    <row r="184" spans="1:22">
      <c r="A184" s="47">
        <v>1952</v>
      </c>
      <c r="B184" s="48">
        <v>9.6999999999999993</v>
      </c>
      <c r="C184" s="5">
        <f t="shared" si="2"/>
        <v>-0.70000000000000107</v>
      </c>
    </row>
    <row r="185" spans="1:22">
      <c r="A185" s="47">
        <v>1953</v>
      </c>
      <c r="B185" s="48">
        <v>10.5</v>
      </c>
      <c r="C185" s="5">
        <f t="shared" si="2"/>
        <v>0.80000000000000071</v>
      </c>
    </row>
    <row r="186" spans="1:22">
      <c r="A186" s="47">
        <v>1954</v>
      </c>
      <c r="B186" s="48">
        <v>9.1</v>
      </c>
      <c r="C186" s="5">
        <f t="shared" si="2"/>
        <v>-1.4000000000000004</v>
      </c>
      <c r="H186" s="38"/>
      <c r="I186" s="38" t="s">
        <v>15</v>
      </c>
      <c r="J186" s="38"/>
      <c r="K186" s="38"/>
      <c r="L186" s="38"/>
      <c r="M186" s="38"/>
      <c r="N186" s="38"/>
      <c r="O186" s="38"/>
      <c r="P186" s="38"/>
      <c r="Q186" s="38"/>
      <c r="R186" s="38"/>
      <c r="S186" s="38"/>
      <c r="T186" s="38"/>
      <c r="U186" s="38"/>
      <c r="V186" s="38"/>
    </row>
    <row r="187" spans="1:22">
      <c r="A187" s="47">
        <v>1955</v>
      </c>
      <c r="B187" s="48">
        <v>8.9</v>
      </c>
      <c r="C187" s="5">
        <f t="shared" si="2"/>
        <v>-0.19999999999999929</v>
      </c>
      <c r="H187" s="38">
        <v>1979</v>
      </c>
      <c r="I187" s="37">
        <v>9.9</v>
      </c>
      <c r="J187" s="38"/>
      <c r="K187" s="38"/>
      <c r="L187" s="38"/>
      <c r="M187" s="38"/>
      <c r="N187" s="38"/>
      <c r="O187" s="38"/>
      <c r="P187" s="38"/>
      <c r="Q187" s="38"/>
      <c r="R187" s="38"/>
      <c r="S187" s="38"/>
      <c r="T187" s="38"/>
      <c r="U187" s="38"/>
      <c r="V187" s="38"/>
    </row>
    <row r="188" spans="1:22">
      <c r="A188" s="47">
        <v>1956</v>
      </c>
      <c r="B188" s="48">
        <v>8.3000000000000007</v>
      </c>
      <c r="C188" s="5">
        <f t="shared" si="2"/>
        <v>-0.59999999999999964</v>
      </c>
      <c r="H188" s="38">
        <v>1980</v>
      </c>
      <c r="I188" s="37">
        <v>9</v>
      </c>
      <c r="J188" s="38"/>
      <c r="K188" s="38"/>
      <c r="L188" s="38"/>
      <c r="M188" s="38"/>
      <c r="N188" s="38"/>
      <c r="O188" s="38"/>
      <c r="P188" s="38"/>
      <c r="Q188" s="38"/>
      <c r="R188" s="38"/>
      <c r="S188" s="38"/>
      <c r="T188" s="38"/>
      <c r="U188" s="38"/>
      <c r="V188" s="38"/>
    </row>
    <row r="189" spans="1:22">
      <c r="A189" s="47">
        <v>1957</v>
      </c>
      <c r="B189" s="48">
        <v>10.1</v>
      </c>
      <c r="C189" s="5">
        <f t="shared" si="2"/>
        <v>1.7999999999999989</v>
      </c>
      <c r="H189" s="38">
        <v>1981</v>
      </c>
      <c r="I189" s="37">
        <v>10.1</v>
      </c>
      <c r="J189" s="38"/>
      <c r="K189" s="38"/>
      <c r="L189" s="38"/>
      <c r="M189" s="38"/>
      <c r="N189" s="38"/>
      <c r="O189" s="38"/>
      <c r="P189" s="38"/>
      <c r="Q189" s="38"/>
      <c r="R189" s="38"/>
      <c r="S189" s="38"/>
      <c r="T189" s="38"/>
      <c r="U189" s="38"/>
      <c r="V189" s="38"/>
    </row>
    <row r="190" spans="1:22">
      <c r="A190" s="47">
        <v>1958</v>
      </c>
      <c r="B190" s="48">
        <v>9.6999999999999993</v>
      </c>
      <c r="C190" s="5">
        <f t="shared" si="2"/>
        <v>-0.40000000000000036</v>
      </c>
      <c r="H190" s="38">
        <v>1982</v>
      </c>
      <c r="I190" s="37">
        <v>10.6</v>
      </c>
      <c r="J190" s="38"/>
      <c r="K190" s="38"/>
      <c r="L190" s="38"/>
      <c r="M190" s="38"/>
      <c r="N190" s="38"/>
      <c r="O190" s="38"/>
      <c r="P190" s="38"/>
      <c r="Q190" s="38"/>
      <c r="R190" s="38"/>
      <c r="S190" s="38"/>
      <c r="T190" s="38"/>
      <c r="U190" s="38"/>
      <c r="V190" s="38"/>
    </row>
    <row r="191" spans="1:22">
      <c r="A191" s="47">
        <v>1959</v>
      </c>
      <c r="B191" s="48">
        <v>10.199999999999999</v>
      </c>
      <c r="C191" s="5">
        <f t="shared" si="2"/>
        <v>0.5</v>
      </c>
      <c r="H191" s="38">
        <v>1983</v>
      </c>
      <c r="I191" s="37">
        <v>10.9</v>
      </c>
      <c r="J191" s="38"/>
      <c r="K191" s="38"/>
      <c r="L191" s="38"/>
      <c r="M191" s="38"/>
      <c r="N191" s="38"/>
      <c r="O191" s="38"/>
      <c r="P191" s="38"/>
      <c r="Q191" s="38"/>
      <c r="R191" s="38"/>
      <c r="S191" s="38"/>
      <c r="T191" s="38"/>
      <c r="U191" s="38"/>
      <c r="V191" s="38"/>
    </row>
    <row r="192" spans="1:22">
      <c r="A192" s="47">
        <v>1960</v>
      </c>
      <c r="B192" s="48">
        <v>9.8000000000000007</v>
      </c>
      <c r="C192" s="5">
        <f t="shared" si="2"/>
        <v>-0.39999999999999858</v>
      </c>
      <c r="H192" s="38">
        <v>1984</v>
      </c>
      <c r="I192" s="37">
        <v>9.8000000000000007</v>
      </c>
      <c r="J192" s="38"/>
      <c r="K192" s="38"/>
      <c r="L192" s="38"/>
      <c r="M192" s="38"/>
      <c r="N192" s="38"/>
      <c r="O192" s="38"/>
      <c r="P192" s="38"/>
      <c r="Q192" s="38"/>
      <c r="R192" s="38"/>
      <c r="S192" s="38"/>
      <c r="T192" s="38"/>
      <c r="U192" s="38"/>
      <c r="V192" s="38"/>
    </row>
    <row r="193" spans="1:22">
      <c r="A193" s="47">
        <v>1961</v>
      </c>
      <c r="B193" s="48">
        <v>10.4</v>
      </c>
      <c r="C193" s="5">
        <f t="shared" si="2"/>
        <v>0.59999999999999964</v>
      </c>
      <c r="H193" s="38">
        <v>1985</v>
      </c>
      <c r="I193" s="37">
        <v>9.3000000000000007</v>
      </c>
      <c r="J193" s="38"/>
      <c r="K193" s="38"/>
      <c r="L193" s="38"/>
      <c r="M193" s="38"/>
      <c r="N193" s="38"/>
      <c r="O193" s="38"/>
      <c r="P193" s="38"/>
      <c r="Q193" s="38"/>
      <c r="R193" s="38"/>
      <c r="S193" s="38"/>
      <c r="T193" s="38"/>
      <c r="U193" s="38"/>
      <c r="V193" s="38"/>
    </row>
    <row r="194" spans="1:22">
      <c r="A194" s="47">
        <v>1962</v>
      </c>
      <c r="B194" s="48">
        <v>8.8000000000000007</v>
      </c>
      <c r="C194" s="5">
        <f t="shared" si="2"/>
        <v>-1.5999999999999996</v>
      </c>
      <c r="H194" s="38">
        <v>1986</v>
      </c>
      <c r="I194" s="37">
        <v>10</v>
      </c>
      <c r="J194" s="38"/>
      <c r="K194" s="38"/>
      <c r="L194" s="38"/>
      <c r="M194" s="38"/>
      <c r="N194" s="38"/>
      <c r="O194" s="38"/>
      <c r="P194" s="38"/>
      <c r="Q194" s="38"/>
      <c r="R194" s="38"/>
      <c r="S194" s="38"/>
      <c r="T194" s="38"/>
      <c r="U194" s="38"/>
      <c r="V194" s="38"/>
    </row>
    <row r="195" spans="1:22">
      <c r="A195" s="47">
        <v>1963</v>
      </c>
      <c r="B195" s="48">
        <v>9</v>
      </c>
      <c r="C195" s="5">
        <f t="shared" si="2"/>
        <v>0.19999999999999929</v>
      </c>
      <c r="H195" s="38">
        <v>1987</v>
      </c>
      <c r="I195" s="37">
        <v>9.3000000000000007</v>
      </c>
      <c r="J195" s="38"/>
      <c r="K195" s="38"/>
      <c r="L195" s="38"/>
      <c r="M195" s="38"/>
      <c r="N195" s="38"/>
      <c r="O195" s="38"/>
      <c r="P195" s="38"/>
      <c r="Q195" s="38"/>
      <c r="R195" s="38"/>
      <c r="S195" s="38"/>
      <c r="T195" s="38"/>
      <c r="U195" s="38"/>
      <c r="V195" s="38"/>
    </row>
    <row r="196" spans="1:22">
      <c r="A196" s="47">
        <v>1964</v>
      </c>
      <c r="B196" s="48">
        <v>9.6999999999999993</v>
      </c>
      <c r="C196" s="5">
        <f t="shared" ref="C196:C248" si="3">B196-B195</f>
        <v>0.69999999999999929</v>
      </c>
      <c r="H196" s="38">
        <v>1988</v>
      </c>
      <c r="I196" s="37">
        <v>10.9</v>
      </c>
      <c r="J196" s="38"/>
      <c r="K196" s="38"/>
      <c r="L196" s="38"/>
      <c r="M196" s="38"/>
      <c r="N196" s="38"/>
      <c r="O196" s="38"/>
      <c r="P196" s="38"/>
      <c r="Q196" s="38"/>
      <c r="R196" s="38"/>
      <c r="S196" s="38"/>
      <c r="T196" s="38"/>
      <c r="U196" s="38"/>
      <c r="V196" s="38"/>
    </row>
    <row r="197" spans="1:22">
      <c r="A197" s="47">
        <v>1965</v>
      </c>
      <c r="B197" s="48">
        <v>9</v>
      </c>
      <c r="C197" s="5">
        <f t="shared" si="3"/>
        <v>-0.69999999999999929</v>
      </c>
      <c r="H197" s="38">
        <v>1989</v>
      </c>
      <c r="I197" s="37">
        <v>11.2</v>
      </c>
      <c r="J197" s="38"/>
      <c r="K197" s="38"/>
      <c r="L197" s="38"/>
      <c r="M197" s="38"/>
      <c r="N197" s="38"/>
      <c r="O197" s="38"/>
      <c r="P197" s="38"/>
      <c r="Q197" s="38"/>
      <c r="R197" s="38"/>
      <c r="S197" s="38"/>
      <c r="T197" s="38"/>
      <c r="U197" s="38"/>
      <c r="V197" s="38"/>
    </row>
    <row r="198" spans="1:22">
      <c r="A198" s="47">
        <v>1966</v>
      </c>
      <c r="B198" s="48">
        <v>10.4</v>
      </c>
      <c r="C198" s="5">
        <f t="shared" si="3"/>
        <v>1.4000000000000004</v>
      </c>
      <c r="H198" s="38">
        <v>1990</v>
      </c>
      <c r="I198" s="37">
        <v>11.4</v>
      </c>
      <c r="J198" s="38"/>
      <c r="K198" s="38"/>
      <c r="L198" s="38"/>
      <c r="M198" s="38"/>
      <c r="N198" s="38"/>
      <c r="O198" s="38"/>
      <c r="P198" s="38"/>
      <c r="Q198" s="38"/>
      <c r="R198" s="38"/>
      <c r="S198" s="38"/>
      <c r="T198" s="38"/>
      <c r="U198" s="38"/>
      <c r="V198" s="38"/>
    </row>
    <row r="199" spans="1:22">
      <c r="A199" s="47">
        <v>1967</v>
      </c>
      <c r="B199" s="48">
        <v>10.7</v>
      </c>
      <c r="C199" s="5">
        <f t="shared" si="3"/>
        <v>0.29999999999999893</v>
      </c>
      <c r="H199" s="38">
        <v>1991</v>
      </c>
      <c r="I199" s="37">
        <v>10</v>
      </c>
      <c r="J199" s="38"/>
      <c r="K199" s="38"/>
      <c r="L199" s="38"/>
      <c r="M199" s="38"/>
      <c r="N199" s="38"/>
      <c r="O199" s="38"/>
      <c r="P199" s="38"/>
      <c r="Q199" s="38"/>
      <c r="R199" s="38"/>
      <c r="S199" s="38"/>
      <c r="T199" s="38"/>
      <c r="U199" s="38"/>
      <c r="V199" s="38"/>
    </row>
    <row r="200" spans="1:22">
      <c r="A200" s="47">
        <v>1968</v>
      </c>
      <c r="B200" s="48">
        <v>9.8000000000000007</v>
      </c>
      <c r="C200" s="5">
        <f t="shared" si="3"/>
        <v>-0.89999999999999858</v>
      </c>
      <c r="H200" s="38">
        <v>1992</v>
      </c>
      <c r="I200" s="37">
        <v>11.4</v>
      </c>
      <c r="J200" s="38"/>
      <c r="K200" s="38"/>
      <c r="L200" s="38"/>
      <c r="M200" s="38"/>
      <c r="N200" s="38"/>
      <c r="O200" s="38"/>
      <c r="P200" s="38"/>
      <c r="Q200" s="38"/>
      <c r="R200" s="38"/>
      <c r="S200" s="38"/>
      <c r="T200" s="38"/>
      <c r="U200" s="38"/>
      <c r="V200" s="38"/>
    </row>
    <row r="201" spans="1:22">
      <c r="A201" s="47">
        <v>1969</v>
      </c>
      <c r="B201" s="48">
        <v>9.3000000000000007</v>
      </c>
      <c r="C201" s="5">
        <f t="shared" si="3"/>
        <v>-0.5</v>
      </c>
      <c r="H201" s="38">
        <v>1993</v>
      </c>
      <c r="I201" s="37">
        <v>10.4</v>
      </c>
      <c r="J201" s="38"/>
      <c r="K201" s="38"/>
      <c r="L201" s="38"/>
      <c r="M201" s="38"/>
      <c r="N201" s="38"/>
      <c r="O201" s="38"/>
      <c r="P201" s="38"/>
      <c r="Q201" s="38"/>
      <c r="R201" s="38"/>
      <c r="S201" s="38"/>
      <c r="T201" s="38"/>
      <c r="U201" s="38"/>
      <c r="V201" s="38"/>
    </row>
    <row r="202" spans="1:22">
      <c r="A202" s="47">
        <v>1970</v>
      </c>
      <c r="B202" s="48">
        <v>9.5</v>
      </c>
      <c r="C202" s="5">
        <f t="shared" si="3"/>
        <v>0.19999999999999929</v>
      </c>
      <c r="H202" s="38">
        <v>1994</v>
      </c>
      <c r="I202" s="37">
        <v>11.6</v>
      </c>
      <c r="J202" s="38"/>
      <c r="K202" s="38"/>
      <c r="L202" s="38"/>
      <c r="M202" s="38"/>
      <c r="N202" s="38"/>
      <c r="O202" s="38"/>
      <c r="P202" s="38"/>
      <c r="Q202" s="38"/>
      <c r="R202" s="38"/>
      <c r="S202" s="38"/>
      <c r="T202" s="38"/>
      <c r="U202" s="38"/>
      <c r="V202" s="38"/>
    </row>
    <row r="203" spans="1:22">
      <c r="A203" s="47">
        <v>1971</v>
      </c>
      <c r="B203" s="48">
        <v>10.1</v>
      </c>
      <c r="C203" s="5">
        <f t="shared" si="3"/>
        <v>0.59999999999999964</v>
      </c>
      <c r="H203" s="38">
        <v>1995</v>
      </c>
      <c r="I203" s="37">
        <v>10.7</v>
      </c>
      <c r="J203" s="38"/>
      <c r="K203" s="38"/>
      <c r="L203" s="38"/>
      <c r="M203" s="38"/>
      <c r="N203" s="38"/>
      <c r="O203" s="38"/>
      <c r="P203" s="38"/>
      <c r="Q203" s="38"/>
      <c r="R203" s="38"/>
      <c r="S203" s="38"/>
      <c r="T203" s="38"/>
      <c r="U203" s="38"/>
      <c r="V203" s="38"/>
    </row>
    <row r="204" spans="1:22">
      <c r="A204" s="47">
        <v>1972</v>
      </c>
      <c r="B204" s="48">
        <v>9.8000000000000007</v>
      </c>
      <c r="C204" s="5">
        <f t="shared" si="3"/>
        <v>-0.29999999999999893</v>
      </c>
      <c r="H204" s="38">
        <v>1996</v>
      </c>
      <c r="I204" s="37">
        <v>9</v>
      </c>
      <c r="J204" s="38"/>
      <c r="K204" s="38"/>
      <c r="L204" s="38"/>
      <c r="M204" s="38"/>
      <c r="N204" s="38"/>
      <c r="O204" s="38"/>
      <c r="P204" s="38"/>
      <c r="Q204" s="38"/>
      <c r="R204" s="38"/>
      <c r="S204" s="38"/>
      <c r="T204" s="38"/>
      <c r="U204" s="38"/>
      <c r="V204" s="38"/>
    </row>
    <row r="205" spans="1:22">
      <c r="A205" s="47">
        <v>1973</v>
      </c>
      <c r="B205" s="48">
        <v>10</v>
      </c>
      <c r="C205" s="5">
        <f t="shared" si="3"/>
        <v>0.19999999999999929</v>
      </c>
      <c r="H205" s="38">
        <v>1997</v>
      </c>
      <c r="I205" s="37">
        <v>10.4</v>
      </c>
      <c r="J205" s="38"/>
      <c r="K205" s="38"/>
      <c r="L205" s="38"/>
      <c r="M205" s="38"/>
      <c r="N205" s="38"/>
      <c r="O205" s="38"/>
      <c r="P205" s="38"/>
      <c r="Q205" s="38"/>
      <c r="R205" s="38"/>
      <c r="S205" s="38"/>
      <c r="T205" s="38"/>
      <c r="U205" s="38"/>
      <c r="V205" s="38"/>
    </row>
    <row r="206" spans="1:22">
      <c r="A206" s="47">
        <v>1974</v>
      </c>
      <c r="B206" s="48">
        <v>10.199999999999999</v>
      </c>
      <c r="C206" s="5">
        <f t="shared" si="3"/>
        <v>0.19999999999999929</v>
      </c>
      <c r="H206" s="38">
        <v>1998</v>
      </c>
      <c r="I206" s="37">
        <v>11.1</v>
      </c>
      <c r="J206" s="38"/>
      <c r="K206" s="38" t="s">
        <v>37</v>
      </c>
      <c r="L206" s="38"/>
      <c r="M206" s="38"/>
      <c r="N206" s="38"/>
      <c r="O206" s="38"/>
      <c r="P206" s="38"/>
      <c r="Q206" s="38"/>
      <c r="R206" s="38"/>
      <c r="S206" s="38"/>
      <c r="T206" s="38"/>
      <c r="U206" s="38"/>
      <c r="V206" s="38"/>
    </row>
    <row r="207" spans="1:22">
      <c r="A207" s="47">
        <v>1975</v>
      </c>
      <c r="B207" s="48">
        <v>10.8</v>
      </c>
      <c r="C207" s="5">
        <f t="shared" si="3"/>
        <v>0.60000000000000142</v>
      </c>
      <c r="H207" s="38">
        <v>1999</v>
      </c>
      <c r="I207" s="37">
        <v>11.3</v>
      </c>
      <c r="J207" s="38"/>
      <c r="K207" s="38"/>
      <c r="L207" s="38" t="s">
        <v>15</v>
      </c>
      <c r="M207" s="38"/>
      <c r="N207" s="38" t="s">
        <v>34</v>
      </c>
      <c r="O207" s="44" t="s">
        <v>35</v>
      </c>
      <c r="P207" s="38"/>
      <c r="Q207" s="38"/>
      <c r="R207" s="38"/>
      <c r="S207" s="38"/>
      <c r="T207" s="38"/>
      <c r="U207" s="38"/>
      <c r="V207" s="38"/>
    </row>
    <row r="208" spans="1:22">
      <c r="A208" s="47">
        <v>1976</v>
      </c>
      <c r="B208" s="48">
        <v>10.7</v>
      </c>
      <c r="C208" s="5">
        <f t="shared" si="3"/>
        <v>-0.10000000000000142</v>
      </c>
      <c r="H208" s="38">
        <v>2000</v>
      </c>
      <c r="I208" s="37">
        <v>12</v>
      </c>
      <c r="J208" s="38"/>
      <c r="K208" s="38">
        <v>2000</v>
      </c>
      <c r="L208" s="37">
        <v>11.8</v>
      </c>
      <c r="M208" s="38"/>
      <c r="N208" s="38">
        <v>2000</v>
      </c>
      <c r="O208" s="37">
        <v>12</v>
      </c>
      <c r="P208" s="38"/>
      <c r="Q208" s="38"/>
      <c r="R208" s="38"/>
      <c r="S208" s="38"/>
      <c r="T208" s="38"/>
      <c r="U208" s="38"/>
      <c r="V208" s="38"/>
    </row>
    <row r="209" spans="1:22">
      <c r="A209" s="47">
        <v>1977</v>
      </c>
      <c r="B209" s="48">
        <v>10.199999999999999</v>
      </c>
      <c r="C209" s="5">
        <f t="shared" si="3"/>
        <v>-0.5</v>
      </c>
      <c r="H209" s="38">
        <v>2001</v>
      </c>
      <c r="I209" s="37">
        <v>10.6</v>
      </c>
      <c r="J209" s="38"/>
      <c r="K209" s="38">
        <v>2001</v>
      </c>
      <c r="L209" s="37">
        <v>10.6</v>
      </c>
      <c r="M209" s="38"/>
      <c r="N209" s="38">
        <v>2001</v>
      </c>
      <c r="O209" s="37">
        <v>10.6</v>
      </c>
      <c r="P209" s="38"/>
      <c r="Q209" s="38"/>
      <c r="R209" s="38"/>
      <c r="S209" s="38"/>
      <c r="T209" s="38"/>
      <c r="U209" s="38"/>
      <c r="V209" s="38"/>
    </row>
    <row r="210" spans="1:22">
      <c r="A210" s="47">
        <v>1978</v>
      </c>
      <c r="B210" s="48">
        <v>9.6</v>
      </c>
      <c r="C210" s="5">
        <f t="shared" si="3"/>
        <v>-0.59999999999999964</v>
      </c>
      <c r="H210" s="38">
        <v>2002</v>
      </c>
      <c r="I210" s="37">
        <v>11.4</v>
      </c>
      <c r="J210" s="38"/>
      <c r="K210" s="38">
        <v>2002</v>
      </c>
      <c r="L210" s="37">
        <v>11.4</v>
      </c>
      <c r="M210" s="38"/>
      <c r="N210" s="38">
        <v>2002</v>
      </c>
      <c r="O210" s="37">
        <v>11.4</v>
      </c>
      <c r="P210" s="38"/>
      <c r="Q210" s="38"/>
      <c r="R210" s="38"/>
      <c r="S210" s="38"/>
      <c r="T210" s="38"/>
      <c r="U210" s="38"/>
      <c r="V210" s="38"/>
    </row>
    <row r="211" spans="1:22">
      <c r="A211" s="47">
        <v>1979</v>
      </c>
      <c r="B211" s="48">
        <v>9.9</v>
      </c>
      <c r="C211" s="5">
        <f t="shared" si="3"/>
        <v>0.30000000000000071</v>
      </c>
      <c r="H211" s="38">
        <v>2003</v>
      </c>
      <c r="I211" s="37">
        <v>11.2</v>
      </c>
      <c r="J211" s="38"/>
      <c r="K211" s="38">
        <v>2003</v>
      </c>
      <c r="L211" s="37">
        <v>11.2</v>
      </c>
      <c r="M211" s="38"/>
      <c r="N211" s="38">
        <v>2003</v>
      </c>
      <c r="O211" s="37">
        <v>11.2</v>
      </c>
      <c r="P211" s="38"/>
      <c r="Q211" s="38"/>
      <c r="R211" s="38"/>
      <c r="S211" s="38"/>
      <c r="T211" s="38"/>
      <c r="U211" s="38"/>
      <c r="V211" s="38"/>
    </row>
    <row r="212" spans="1:22">
      <c r="A212" s="47">
        <v>1980</v>
      </c>
      <c r="B212" s="48">
        <v>9</v>
      </c>
      <c r="C212" s="5">
        <f t="shared" si="3"/>
        <v>-0.90000000000000036</v>
      </c>
      <c r="H212" s="38">
        <v>2004</v>
      </c>
      <c r="I212" s="37">
        <v>10.9</v>
      </c>
      <c r="J212" s="38"/>
      <c r="K212" s="38">
        <v>2004</v>
      </c>
      <c r="L212" s="37">
        <v>10.9</v>
      </c>
      <c r="M212" s="38"/>
      <c r="N212" s="38">
        <v>2004</v>
      </c>
      <c r="O212" s="37">
        <v>10.9</v>
      </c>
      <c r="P212" s="38"/>
      <c r="Q212" s="38"/>
      <c r="R212" s="38"/>
      <c r="S212" s="38"/>
      <c r="T212" s="38"/>
      <c r="U212" s="38"/>
      <c r="V212" s="38"/>
    </row>
    <row r="213" spans="1:22">
      <c r="A213" s="47">
        <v>1981</v>
      </c>
      <c r="B213" s="48">
        <v>10.1</v>
      </c>
      <c r="C213" s="5">
        <f t="shared" si="3"/>
        <v>1.0999999999999996</v>
      </c>
      <c r="H213" s="38">
        <v>2005</v>
      </c>
      <c r="I213" s="45">
        <v>10.9</v>
      </c>
      <c r="J213" s="38"/>
      <c r="K213" s="38">
        <v>2005</v>
      </c>
      <c r="L213" s="45">
        <v>10.9</v>
      </c>
      <c r="M213" s="38"/>
      <c r="N213" s="38">
        <v>2005</v>
      </c>
      <c r="O213" s="45">
        <v>10.9</v>
      </c>
      <c r="P213" s="38"/>
      <c r="Q213" s="38"/>
      <c r="R213" s="38"/>
      <c r="S213" s="38"/>
      <c r="T213" s="38"/>
      <c r="U213" s="38"/>
      <c r="V213" s="38"/>
    </row>
    <row r="214" spans="1:22">
      <c r="A214" s="47">
        <v>1982</v>
      </c>
      <c r="B214" s="48">
        <v>10.6</v>
      </c>
      <c r="C214" s="5">
        <f t="shared" si="3"/>
        <v>0.5</v>
      </c>
      <c r="H214" s="38">
        <v>2006</v>
      </c>
      <c r="I214" s="45">
        <v>11.3</v>
      </c>
      <c r="J214" s="38"/>
      <c r="K214" s="38">
        <v>2006</v>
      </c>
      <c r="L214" s="45">
        <v>11.3</v>
      </c>
      <c r="M214" s="38"/>
      <c r="N214" s="38">
        <v>2006</v>
      </c>
      <c r="O214" s="45">
        <v>11.3</v>
      </c>
      <c r="P214" s="38"/>
      <c r="Q214" s="38"/>
      <c r="R214" s="38"/>
      <c r="S214" s="38"/>
      <c r="T214" s="38"/>
      <c r="U214" s="38"/>
      <c r="V214" s="38"/>
    </row>
    <row r="215" spans="1:22">
      <c r="A215" s="47">
        <v>1983</v>
      </c>
      <c r="B215" s="48">
        <v>10.9</v>
      </c>
      <c r="C215" s="5">
        <f t="shared" si="3"/>
        <v>0.30000000000000071</v>
      </c>
      <c r="H215" s="38">
        <v>2007</v>
      </c>
      <c r="I215" s="37">
        <v>12.1</v>
      </c>
      <c r="J215" s="38"/>
      <c r="K215" s="38">
        <v>2007</v>
      </c>
      <c r="L215" s="37">
        <v>12.1</v>
      </c>
      <c r="M215" s="38"/>
      <c r="N215" s="38">
        <v>2007</v>
      </c>
      <c r="O215" s="37">
        <v>12.1</v>
      </c>
      <c r="P215" s="38"/>
      <c r="Q215" s="38"/>
      <c r="R215" s="38"/>
      <c r="S215" s="38"/>
      <c r="T215" s="38"/>
      <c r="U215" s="38"/>
      <c r="V215" s="38"/>
    </row>
    <row r="216" spans="1:22">
      <c r="A216" s="47">
        <v>1984</v>
      </c>
      <c r="B216" s="48">
        <v>9.8000000000000007</v>
      </c>
      <c r="C216" s="5">
        <f t="shared" si="3"/>
        <v>-1.0999999999999996</v>
      </c>
      <c r="H216" s="38">
        <v>2008</v>
      </c>
      <c r="I216" s="37">
        <v>11.7</v>
      </c>
      <c r="J216" s="38"/>
      <c r="K216" s="38">
        <v>2008</v>
      </c>
      <c r="L216" s="37">
        <v>11.7</v>
      </c>
      <c r="M216" s="38"/>
      <c r="N216" s="38">
        <v>2008</v>
      </c>
      <c r="O216" s="37">
        <v>11.7</v>
      </c>
      <c r="P216" s="38"/>
      <c r="Q216" s="38"/>
      <c r="R216" s="38"/>
      <c r="S216" s="38"/>
      <c r="T216" s="38"/>
      <c r="U216" s="38"/>
      <c r="V216" s="38"/>
    </row>
    <row r="217" spans="1:22">
      <c r="A217" s="47">
        <v>1985</v>
      </c>
      <c r="B217" s="48">
        <v>9.3000000000000007</v>
      </c>
      <c r="C217" s="5">
        <f t="shared" si="3"/>
        <v>-0.5</v>
      </c>
      <c r="H217" s="38">
        <v>2009</v>
      </c>
      <c r="I217" s="37">
        <v>11.4</v>
      </c>
      <c r="J217" s="38"/>
      <c r="K217" s="38">
        <v>2009</v>
      </c>
      <c r="L217" s="37">
        <v>11.4</v>
      </c>
      <c r="M217" s="38"/>
      <c r="N217" s="38">
        <v>2009</v>
      </c>
      <c r="O217" s="37">
        <v>11.4</v>
      </c>
      <c r="P217" s="38"/>
      <c r="Q217" s="38"/>
      <c r="R217" s="38"/>
      <c r="S217" s="38"/>
      <c r="T217" s="38"/>
      <c r="U217" s="38"/>
      <c r="V217" s="38"/>
    </row>
    <row r="218" spans="1:22">
      <c r="A218" s="47">
        <v>1986</v>
      </c>
      <c r="B218" s="48">
        <v>10</v>
      </c>
      <c r="C218" s="5">
        <f t="shared" si="3"/>
        <v>0.69999999999999929</v>
      </c>
      <c r="H218" s="38">
        <v>2010</v>
      </c>
      <c r="I218" s="37">
        <v>10</v>
      </c>
      <c r="J218" s="38"/>
      <c r="K218" s="38"/>
      <c r="L218" s="38"/>
      <c r="M218" s="38"/>
      <c r="N218" s="38">
        <v>2010</v>
      </c>
      <c r="O218" s="37">
        <v>10</v>
      </c>
      <c r="P218" s="38" t="s">
        <v>36</v>
      </c>
      <c r="Q218" s="38"/>
      <c r="R218" s="38"/>
      <c r="S218" s="44" t="s">
        <v>35</v>
      </c>
      <c r="T218" s="38"/>
      <c r="U218" s="38"/>
      <c r="V218" s="38"/>
    </row>
    <row r="219" spans="1:22">
      <c r="A219" s="47">
        <v>1987</v>
      </c>
      <c r="B219" s="48">
        <v>9.3000000000000007</v>
      </c>
      <c r="C219" s="5">
        <f t="shared" si="3"/>
        <v>-0.69999999999999929</v>
      </c>
      <c r="H219" s="38">
        <v>2011</v>
      </c>
      <c r="I219" s="37">
        <v>11.6</v>
      </c>
      <c r="J219" s="38"/>
      <c r="K219" s="38"/>
      <c r="L219" s="38"/>
      <c r="M219" s="38"/>
      <c r="N219" s="38">
        <v>2011</v>
      </c>
      <c r="O219" s="37">
        <v>11.6</v>
      </c>
      <c r="P219" s="38"/>
      <c r="Q219" s="38"/>
      <c r="R219" s="38"/>
      <c r="S219" s="38"/>
      <c r="T219" s="38"/>
      <c r="U219" s="38"/>
      <c r="V219" s="38"/>
    </row>
    <row r="220" spans="1:22">
      <c r="A220" s="47">
        <v>1988</v>
      </c>
      <c r="B220" s="48">
        <v>10.9</v>
      </c>
      <c r="C220" s="5">
        <f t="shared" si="3"/>
        <v>1.5999999999999996</v>
      </c>
    </row>
    <row r="221" spans="1:22">
      <c r="A221" s="47">
        <v>1989</v>
      </c>
      <c r="B221" s="48">
        <v>11.2</v>
      </c>
      <c r="C221" s="5">
        <f t="shared" si="3"/>
        <v>0.29999999999999893</v>
      </c>
    </row>
    <row r="222" spans="1:22">
      <c r="A222" s="47">
        <v>1990</v>
      </c>
      <c r="B222" s="48">
        <v>11.4</v>
      </c>
      <c r="C222" s="5">
        <f t="shared" si="3"/>
        <v>0.20000000000000107</v>
      </c>
      <c r="D222" s="37">
        <v>11.355000000000002</v>
      </c>
      <c r="E222" s="38"/>
      <c r="F222" s="38"/>
      <c r="G222" s="38"/>
    </row>
    <row r="223" spans="1:22">
      <c r="A223" s="47">
        <v>1991</v>
      </c>
      <c r="B223" s="48">
        <v>10</v>
      </c>
      <c r="C223" s="5">
        <f t="shared" si="3"/>
        <v>-1.4000000000000004</v>
      </c>
      <c r="D223" s="37">
        <v>10.004166666666666</v>
      </c>
      <c r="E223" s="38"/>
      <c r="F223" s="38"/>
      <c r="G223" s="38"/>
    </row>
    <row r="224" spans="1:22">
      <c r="A224" s="47">
        <v>1992</v>
      </c>
      <c r="B224" s="48">
        <v>11.4</v>
      </c>
      <c r="C224" s="5">
        <f t="shared" si="3"/>
        <v>1.4000000000000004</v>
      </c>
      <c r="D224" s="37">
        <v>11.403333333333334</v>
      </c>
      <c r="E224" s="38"/>
      <c r="F224" s="38"/>
      <c r="G224" s="38"/>
    </row>
    <row r="225" spans="1:9">
      <c r="A225" s="47">
        <v>1993</v>
      </c>
      <c r="B225" s="48">
        <v>10.4</v>
      </c>
      <c r="C225" s="5">
        <f t="shared" si="3"/>
        <v>-1</v>
      </c>
      <c r="D225" s="37">
        <v>10.420833333333334</v>
      </c>
      <c r="E225" s="38"/>
      <c r="F225" s="38"/>
      <c r="G225" s="38"/>
    </row>
    <row r="226" spans="1:9">
      <c r="A226" s="47">
        <v>1994</v>
      </c>
      <c r="B226" s="48">
        <v>11.6</v>
      </c>
      <c r="C226" s="5">
        <f t="shared" si="3"/>
        <v>1.1999999999999993</v>
      </c>
      <c r="D226" s="37">
        <v>11.651666666666666</v>
      </c>
      <c r="E226" s="38"/>
      <c r="F226" s="38"/>
      <c r="G226" s="38"/>
    </row>
    <row r="227" spans="1:9">
      <c r="A227" s="47">
        <v>1995</v>
      </c>
      <c r="B227" s="48">
        <v>10.7</v>
      </c>
      <c r="C227" s="5">
        <f t="shared" si="3"/>
        <v>-0.90000000000000036</v>
      </c>
      <c r="D227" s="37">
        <v>10.666666666666666</v>
      </c>
      <c r="E227" s="38"/>
      <c r="F227" s="38"/>
      <c r="G227" s="38"/>
    </row>
    <row r="228" spans="1:9">
      <c r="A228" s="47">
        <v>1996</v>
      </c>
      <c r="B228" s="48">
        <v>9</v>
      </c>
      <c r="C228" s="5">
        <f t="shared" si="3"/>
        <v>-1.6999999999999993</v>
      </c>
      <c r="D228" s="37">
        <v>8.9625000000000004</v>
      </c>
      <c r="E228" s="38"/>
      <c r="F228" s="38"/>
      <c r="G228" s="38"/>
    </row>
    <row r="229" spans="1:9">
      <c r="A229" s="47">
        <v>1997</v>
      </c>
      <c r="B229" s="48">
        <v>10.4</v>
      </c>
      <c r="C229" s="5">
        <f t="shared" si="3"/>
        <v>1.4000000000000004</v>
      </c>
      <c r="D229" s="37">
        <v>10.409166666666666</v>
      </c>
      <c r="E229" s="38"/>
      <c r="F229" s="38"/>
      <c r="G229" s="38"/>
    </row>
    <row r="230" spans="1:9">
      <c r="A230" s="47">
        <v>1998</v>
      </c>
      <c r="B230" s="48">
        <v>11.1</v>
      </c>
      <c r="C230" s="5">
        <f t="shared" si="3"/>
        <v>0.69999999999999929</v>
      </c>
      <c r="D230" s="39">
        <v>11.059166666666668</v>
      </c>
      <c r="E230" s="38"/>
      <c r="F230" s="38"/>
      <c r="G230" s="38"/>
    </row>
    <row r="231" spans="1:9">
      <c r="A231" s="47">
        <v>1999</v>
      </c>
      <c r="B231" s="48">
        <v>11.3</v>
      </c>
      <c r="C231" s="5">
        <f t="shared" si="3"/>
        <v>0.20000000000000107</v>
      </c>
      <c r="D231" s="39">
        <v>11.3125</v>
      </c>
      <c r="E231" s="38" t="s">
        <v>23</v>
      </c>
      <c r="F231" s="38">
        <f>COUNTIF(C3:C238,"&gt;0")</f>
        <v>120</v>
      </c>
      <c r="G231" s="38"/>
    </row>
    <row r="232" spans="1:9">
      <c r="A232" s="47">
        <v>2000</v>
      </c>
      <c r="B232" s="50">
        <v>12</v>
      </c>
      <c r="C232" s="5">
        <f t="shared" si="3"/>
        <v>0.69999999999999929</v>
      </c>
      <c r="D232" s="39">
        <v>11.950833333333335</v>
      </c>
      <c r="E232" s="38"/>
      <c r="F232" s="38"/>
      <c r="G232" s="38"/>
      <c r="I232" s="15"/>
    </row>
    <row r="233" spans="1:9">
      <c r="A233" s="47">
        <v>2001</v>
      </c>
      <c r="B233" s="50">
        <v>10.6</v>
      </c>
      <c r="C233" s="5">
        <f t="shared" si="3"/>
        <v>-1.4000000000000004</v>
      </c>
      <c r="D233" s="39">
        <v>10.643333333333334</v>
      </c>
      <c r="E233" s="38"/>
      <c r="F233" s="38"/>
      <c r="G233" s="38"/>
    </row>
    <row r="234" spans="1:9">
      <c r="A234" s="47">
        <v>2002</v>
      </c>
      <c r="B234" s="50">
        <v>11.4</v>
      </c>
      <c r="C234" s="5">
        <f t="shared" si="3"/>
        <v>0.80000000000000071</v>
      </c>
      <c r="D234" s="39">
        <v>11.3725</v>
      </c>
      <c r="E234" s="38"/>
      <c r="F234" s="38"/>
      <c r="G234" s="38"/>
    </row>
    <row r="235" spans="1:9">
      <c r="A235" s="47">
        <v>2003</v>
      </c>
      <c r="B235" s="50">
        <v>11.2</v>
      </c>
      <c r="C235" s="5">
        <f t="shared" si="3"/>
        <v>-0.20000000000000107</v>
      </c>
      <c r="D235" s="39">
        <v>11.160833333333331</v>
      </c>
      <c r="E235" s="38"/>
      <c r="F235" s="38"/>
      <c r="G235" s="38" t="s">
        <v>25</v>
      </c>
    </row>
    <row r="236" spans="1:9">
      <c r="A236" s="47">
        <v>2004</v>
      </c>
      <c r="B236" s="50">
        <v>10.9</v>
      </c>
      <c r="C236" s="5">
        <f t="shared" si="3"/>
        <v>-0.29999999999999893</v>
      </c>
      <c r="D236" s="39">
        <v>10.868333333333334</v>
      </c>
      <c r="E236" s="40" t="s">
        <v>39</v>
      </c>
      <c r="F236" s="41">
        <f>AVERAGE(B2:B245)</f>
        <v>9.6352459016393439</v>
      </c>
      <c r="G236" s="38"/>
    </row>
    <row r="237" spans="1:9">
      <c r="A237" s="47">
        <v>2005</v>
      </c>
      <c r="B237" s="51">
        <v>10.9</v>
      </c>
      <c r="C237" s="5">
        <f t="shared" si="3"/>
        <v>0</v>
      </c>
      <c r="D237" s="39">
        <v>10.8775</v>
      </c>
      <c r="E237" s="38" t="s">
        <v>40</v>
      </c>
      <c r="F237" s="42">
        <f>AVERAGE(B146:B245)</f>
        <v>10.027999999999997</v>
      </c>
      <c r="G237" s="42">
        <f t="shared" ref="G237:G240" si="4">F237-$F$236</f>
        <v>0.392754098360653</v>
      </c>
    </row>
    <row r="238" spans="1:9">
      <c r="A238" s="47">
        <v>2006</v>
      </c>
      <c r="B238" s="51">
        <v>11.3</v>
      </c>
      <c r="C238" s="5">
        <f t="shared" si="3"/>
        <v>0.40000000000000036</v>
      </c>
      <c r="D238" s="39">
        <v>11.290833333333333</v>
      </c>
      <c r="E238" s="38" t="s">
        <v>41</v>
      </c>
      <c r="F238" s="42">
        <f>AVERAGE(B216:B245)</f>
        <v>10.840000000000002</v>
      </c>
      <c r="G238" s="42">
        <f t="shared" si="4"/>
        <v>1.2047540983606577</v>
      </c>
    </row>
    <row r="239" spans="1:9">
      <c r="A239" s="47">
        <v>2007</v>
      </c>
      <c r="B239" s="50">
        <v>12.1</v>
      </c>
      <c r="C239" s="5">
        <f t="shared" si="3"/>
        <v>0.79999999999999893</v>
      </c>
      <c r="D239" s="37">
        <v>12.123333333333335</v>
      </c>
      <c r="E239" s="38" t="s">
        <v>42</v>
      </c>
      <c r="F239" s="42">
        <f>AVERAGE(B230:B245)</f>
        <v>11.237500000000001</v>
      </c>
      <c r="G239" s="42">
        <f t="shared" si="4"/>
        <v>1.6022540983606568</v>
      </c>
    </row>
    <row r="240" spans="1:9">
      <c r="A240" s="47">
        <v>2008</v>
      </c>
      <c r="B240" s="50">
        <v>11.7</v>
      </c>
      <c r="C240" s="5">
        <f t="shared" si="3"/>
        <v>-0.40000000000000036</v>
      </c>
      <c r="D240" s="37">
        <v>11.741666666666667</v>
      </c>
      <c r="E240" s="38" t="s">
        <v>24</v>
      </c>
      <c r="F240" s="42">
        <f>AVERAGE(B234:B245)</f>
        <v>11.233333333333334</v>
      </c>
      <c r="G240" s="42">
        <f t="shared" si="4"/>
        <v>1.5980874316939904</v>
      </c>
    </row>
    <row r="241" spans="1:12">
      <c r="A241" s="47">
        <v>2009</v>
      </c>
      <c r="B241" s="50">
        <v>11.4</v>
      </c>
      <c r="C241" s="5">
        <f t="shared" si="3"/>
        <v>-0.29999999999999893</v>
      </c>
      <c r="D241" s="37">
        <v>11.378333333333332</v>
      </c>
      <c r="E241" s="38"/>
      <c r="F241" s="42"/>
      <c r="G241" s="42"/>
    </row>
    <row r="242" spans="1:12">
      <c r="A242" s="47">
        <v>2010</v>
      </c>
      <c r="B242" s="50">
        <v>10</v>
      </c>
      <c r="C242" s="5">
        <f t="shared" si="3"/>
        <v>-1.4000000000000004</v>
      </c>
      <c r="D242" s="37">
        <v>10.016666666666667</v>
      </c>
      <c r="E242" s="38"/>
      <c r="F242" s="43"/>
      <c r="G242" s="42"/>
    </row>
    <row r="243" spans="1:12">
      <c r="A243" s="47">
        <v>2011</v>
      </c>
      <c r="B243" s="50">
        <v>11.6</v>
      </c>
      <c r="C243" s="5">
        <f t="shared" si="3"/>
        <v>1.5999999999999996</v>
      </c>
      <c r="D243" s="37">
        <v>11.629353878648233</v>
      </c>
      <c r="E243" s="38"/>
      <c r="F243" s="43"/>
      <c r="G243" s="42"/>
    </row>
    <row r="244" spans="1:12">
      <c r="A244" s="47">
        <v>2012</v>
      </c>
      <c r="B244" s="48">
        <v>11.5</v>
      </c>
      <c r="C244" s="5">
        <f t="shared" si="3"/>
        <v>-9.9999999999999645E-2</v>
      </c>
      <c r="D244" s="37">
        <v>11.516666666666666</v>
      </c>
      <c r="E244" s="38"/>
      <c r="F244" s="38"/>
      <c r="G244" s="38"/>
    </row>
    <row r="245" spans="1:12">
      <c r="A245" s="47">
        <v>2013</v>
      </c>
      <c r="B245" s="48">
        <v>10.8</v>
      </c>
      <c r="C245" s="5">
        <f t="shared" si="3"/>
        <v>-0.69999999999999929</v>
      </c>
    </row>
    <row r="246" spans="1:12">
      <c r="A246" s="47" t="s">
        <v>43</v>
      </c>
      <c r="B246" s="48">
        <v>12.5</v>
      </c>
      <c r="C246" s="5">
        <f t="shared" si="3"/>
        <v>1.6999999999999993</v>
      </c>
    </row>
    <row r="247" spans="1:12">
      <c r="A247" s="53">
        <v>2015</v>
      </c>
      <c r="B247" s="48">
        <v>12.5</v>
      </c>
      <c r="C247" s="5">
        <f t="shared" si="3"/>
        <v>0</v>
      </c>
      <c r="D247" s="35"/>
      <c r="E247" s="35"/>
      <c r="F247" s="35"/>
      <c r="G247" s="35"/>
      <c r="H247" s="36"/>
    </row>
    <row r="248" spans="1:12">
      <c r="A248" s="53">
        <v>2016</v>
      </c>
      <c r="B248" s="48">
        <v>11.8</v>
      </c>
      <c r="C248" s="5">
        <f t="shared" si="3"/>
        <v>-0.69999999999999929</v>
      </c>
      <c r="D248" s="34"/>
      <c r="E248" s="34"/>
      <c r="F248" s="34"/>
      <c r="G248" s="34"/>
      <c r="H248" s="34"/>
      <c r="I248" s="34"/>
      <c r="J248" s="34"/>
      <c r="K248" s="34"/>
      <c r="L248" s="34"/>
    </row>
    <row r="249" spans="1:12">
      <c r="B249" s="34" t="s">
        <v>45</v>
      </c>
    </row>
    <row r="250" spans="1:12">
      <c r="E250" s="46" t="s">
        <v>46</v>
      </c>
    </row>
    <row r="251" spans="1:12">
      <c r="E251" s="38" t="s">
        <v>27</v>
      </c>
    </row>
    <row r="252" spans="1:12">
      <c r="E252" s="38" t="s">
        <v>44</v>
      </c>
    </row>
    <row r="253" spans="1:12">
      <c r="E253" s="38" t="s">
        <v>28</v>
      </c>
    </row>
    <row r="254" spans="1:12">
      <c r="E254" s="38" t="s">
        <v>29</v>
      </c>
    </row>
    <row r="255" spans="1:12">
      <c r="E255" s="38" t="s">
        <v>30</v>
      </c>
    </row>
    <row r="256" spans="1:12">
      <c r="E256" s="38" t="s">
        <v>31</v>
      </c>
    </row>
    <row r="257" spans="5:5">
      <c r="E257" s="38" t="s">
        <v>32</v>
      </c>
    </row>
    <row r="258" spans="5:5">
      <c r="E258" s="38" t="s">
        <v>33</v>
      </c>
    </row>
    <row r="259" spans="5:5">
      <c r="E259" s="38"/>
    </row>
    <row r="260" spans="5:5">
      <c r="E260" s="38" t="s">
        <v>47</v>
      </c>
    </row>
    <row r="264" spans="5:5">
      <c r="E264" s="38"/>
    </row>
  </sheetData>
  <phoneticPr fontId="4" type="noConversion"/>
  <hyperlinks>
    <hyperlink ref="O207" r:id="rId1"/>
    <hyperlink ref="S218" r:id="rId2"/>
  </hyperlinks>
  <pageMargins left="0.78740157499999996" right="0.78740157499999996" top="0.984251969" bottom="0.984251969" header="0.4921259845" footer="0.492125984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C48:D144"/>
  <sheetViews>
    <sheetView tabSelected="1" topLeftCell="A8" zoomScale="70" zoomScaleNormal="70" workbookViewId="0">
      <selection activeCell="K59" sqref="K59"/>
    </sheetView>
  </sheetViews>
  <sheetFormatPr defaultRowHeight="12.75"/>
  <sheetData>
    <row r="48" spans="4:4" ht="23.25">
      <c r="D48" s="82" t="s">
        <v>143</v>
      </c>
    </row>
    <row r="49" spans="4:4" ht="23.25">
      <c r="D49" s="82" t="s">
        <v>144</v>
      </c>
    </row>
    <row r="144" spans="3:3" ht="20.25">
      <c r="C144" s="81" t="s">
        <v>145</v>
      </c>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4:F50"/>
  <sheetViews>
    <sheetView topLeftCell="A12" zoomScale="70" zoomScaleNormal="70" workbookViewId="0">
      <selection activeCell="AD23" sqref="AD23"/>
    </sheetView>
  </sheetViews>
  <sheetFormatPr defaultRowHeight="12.75"/>
  <cols>
    <col min="39" max="39" width="8.5703125" customWidth="1"/>
  </cols>
  <sheetData>
    <row r="4" spans="1:2">
      <c r="B4" s="24" t="s">
        <v>15</v>
      </c>
    </row>
    <row r="5" spans="1:2">
      <c r="A5" s="19">
        <v>1974</v>
      </c>
      <c r="B5" s="18">
        <v>10.199999999999999</v>
      </c>
    </row>
    <row r="6" spans="1:2">
      <c r="A6" s="19">
        <v>1975</v>
      </c>
      <c r="B6" s="18">
        <v>10.8</v>
      </c>
    </row>
    <row r="7" spans="1:2">
      <c r="A7" s="19">
        <v>1976</v>
      </c>
      <c r="B7" s="18">
        <v>10.7</v>
      </c>
    </row>
    <row r="8" spans="1:2">
      <c r="A8" s="19">
        <v>1977</v>
      </c>
      <c r="B8" s="18">
        <v>10.199999999999999</v>
      </c>
    </row>
    <row r="9" spans="1:2">
      <c r="A9" s="19">
        <v>1978</v>
      </c>
      <c r="B9" s="18">
        <v>9.6</v>
      </c>
    </row>
    <row r="10" spans="1:2">
      <c r="A10" s="25">
        <v>1979</v>
      </c>
      <c r="B10" s="26">
        <v>9.9</v>
      </c>
    </row>
    <row r="11" spans="1:2">
      <c r="A11" s="25">
        <v>1980</v>
      </c>
      <c r="B11" s="26">
        <v>9</v>
      </c>
    </row>
    <row r="12" spans="1:2">
      <c r="A12" s="25">
        <v>1981</v>
      </c>
      <c r="B12" s="26">
        <v>10.1</v>
      </c>
    </row>
    <row r="13" spans="1:2">
      <c r="A13" s="25">
        <v>1982</v>
      </c>
      <c r="B13" s="26">
        <v>10.6</v>
      </c>
    </row>
    <row r="14" spans="1:2">
      <c r="A14" s="25">
        <v>1983</v>
      </c>
      <c r="B14" s="26">
        <v>10.9</v>
      </c>
    </row>
    <row r="15" spans="1:2">
      <c r="A15" s="25">
        <v>1984</v>
      </c>
      <c r="B15" s="26">
        <v>9.8000000000000007</v>
      </c>
    </row>
    <row r="16" spans="1:2">
      <c r="A16" s="25">
        <v>1985</v>
      </c>
      <c r="B16" s="26">
        <v>9.3000000000000007</v>
      </c>
    </row>
    <row r="17" spans="1:4">
      <c r="A17" s="25">
        <v>1986</v>
      </c>
      <c r="B17" s="26">
        <v>10</v>
      </c>
    </row>
    <row r="18" spans="1:4">
      <c r="A18" s="25">
        <v>1987</v>
      </c>
      <c r="B18" s="26">
        <v>9.3000000000000007</v>
      </c>
    </row>
    <row r="19" spans="1:4">
      <c r="A19" s="25">
        <v>1988</v>
      </c>
      <c r="B19" s="26">
        <v>10.9</v>
      </c>
    </row>
    <row r="20" spans="1:4">
      <c r="A20" s="25">
        <v>1989</v>
      </c>
      <c r="B20" s="26">
        <v>11.2</v>
      </c>
    </row>
    <row r="21" spans="1:4">
      <c r="A21" s="25">
        <v>1990</v>
      </c>
      <c r="B21" s="26">
        <v>11.4</v>
      </c>
    </row>
    <row r="22" spans="1:4">
      <c r="A22" s="25">
        <v>1991</v>
      </c>
      <c r="B22" s="26">
        <v>10</v>
      </c>
    </row>
    <row r="23" spans="1:4">
      <c r="A23" s="25">
        <v>1992</v>
      </c>
      <c r="B23" s="26">
        <v>11.4</v>
      </c>
      <c r="C23" s="17"/>
    </row>
    <row r="24" spans="1:4">
      <c r="A24" s="25">
        <v>1993</v>
      </c>
      <c r="B24" s="26">
        <v>10.4</v>
      </c>
      <c r="C24" s="22"/>
      <c r="D24" s="20"/>
    </row>
    <row r="25" spans="1:4">
      <c r="A25" s="25">
        <v>1994</v>
      </c>
      <c r="B25" s="26">
        <v>11.6</v>
      </c>
      <c r="C25" s="22"/>
      <c r="D25" s="21"/>
    </row>
    <row r="26" spans="1:4">
      <c r="A26" s="25">
        <v>1995</v>
      </c>
      <c r="B26" s="26">
        <v>10.7</v>
      </c>
      <c r="C26" s="22"/>
      <c r="D26" s="21"/>
    </row>
    <row r="27" spans="1:4">
      <c r="A27" s="25">
        <v>1996</v>
      </c>
      <c r="B27" s="26">
        <v>9</v>
      </c>
      <c r="C27" s="22"/>
      <c r="D27" s="21"/>
    </row>
    <row r="28" spans="1:4">
      <c r="A28" s="25">
        <v>1997</v>
      </c>
      <c r="B28" s="26">
        <v>10.4</v>
      </c>
      <c r="C28" s="22"/>
      <c r="D28" s="21"/>
    </row>
    <row r="29" spans="1:4">
      <c r="A29" s="25">
        <v>1998</v>
      </c>
      <c r="B29" s="26">
        <v>11.1</v>
      </c>
      <c r="C29" s="22"/>
      <c r="D29" s="16"/>
    </row>
    <row r="30" spans="1:4">
      <c r="A30" s="25">
        <v>1999</v>
      </c>
      <c r="B30" s="26">
        <v>11.3</v>
      </c>
      <c r="C30" s="22"/>
      <c r="D30" s="16"/>
    </row>
    <row r="31" spans="1:4">
      <c r="A31" s="27">
        <v>2000</v>
      </c>
      <c r="B31" s="28">
        <v>11.8</v>
      </c>
      <c r="C31" s="22"/>
      <c r="D31" s="21"/>
    </row>
    <row r="32" spans="1:4">
      <c r="A32" s="27">
        <v>2001</v>
      </c>
      <c r="B32" s="29">
        <v>10.6</v>
      </c>
      <c r="C32" s="22"/>
      <c r="D32" s="21"/>
    </row>
    <row r="33" spans="1:4">
      <c r="A33" s="27">
        <v>2002</v>
      </c>
      <c r="B33" s="29">
        <v>11.4</v>
      </c>
      <c r="C33" s="22"/>
      <c r="D33" s="21"/>
    </row>
    <row r="34" spans="1:4">
      <c r="A34" s="27">
        <v>2003</v>
      </c>
      <c r="B34" s="29">
        <v>11.2</v>
      </c>
      <c r="C34" s="22"/>
      <c r="D34" s="20"/>
    </row>
    <row r="35" spans="1:4">
      <c r="A35" s="27">
        <v>2004</v>
      </c>
      <c r="B35" s="29">
        <v>10.9</v>
      </c>
      <c r="C35" s="22"/>
      <c r="D35" s="20"/>
    </row>
    <row r="36" spans="1:4">
      <c r="A36" s="27">
        <v>2005</v>
      </c>
      <c r="B36" s="31">
        <v>10.9</v>
      </c>
      <c r="C36" s="23"/>
      <c r="D36" s="23"/>
    </row>
    <row r="37" spans="1:4">
      <c r="A37" s="27">
        <v>2006</v>
      </c>
      <c r="B37" s="31">
        <v>11.3</v>
      </c>
      <c r="C37" s="23"/>
      <c r="D37" s="23"/>
    </row>
    <row r="38" spans="1:4">
      <c r="A38" s="27">
        <v>2007</v>
      </c>
      <c r="B38" s="29">
        <v>12.1</v>
      </c>
    </row>
    <row r="39" spans="1:4">
      <c r="A39" s="27">
        <v>2008</v>
      </c>
      <c r="B39" s="29">
        <v>11.7</v>
      </c>
    </row>
    <row r="40" spans="1:4">
      <c r="A40" s="27">
        <v>2009</v>
      </c>
      <c r="B40" s="29">
        <v>11.4</v>
      </c>
    </row>
    <row r="41" spans="1:4">
      <c r="A41" s="27">
        <v>2010</v>
      </c>
      <c r="B41" s="28">
        <v>10</v>
      </c>
    </row>
    <row r="42" spans="1:4">
      <c r="A42" s="30">
        <v>2011</v>
      </c>
      <c r="B42" s="28">
        <v>11.6</v>
      </c>
    </row>
    <row r="43" spans="1:4">
      <c r="A43" s="27">
        <v>2012</v>
      </c>
      <c r="B43" s="29">
        <v>11.4</v>
      </c>
    </row>
    <row r="44" spans="1:4">
      <c r="A44" s="30">
        <v>2013</v>
      </c>
      <c r="B44" s="29">
        <v>10.8</v>
      </c>
    </row>
    <row r="45" spans="1:4">
      <c r="A45" s="30">
        <v>2014</v>
      </c>
      <c r="B45" s="33">
        <v>12.5</v>
      </c>
    </row>
    <row r="46" spans="1:4">
      <c r="A46" s="30" t="s">
        <v>50</v>
      </c>
      <c r="B46" s="33">
        <v>12.5</v>
      </c>
    </row>
    <row r="47" spans="1:4">
      <c r="A47" s="30">
        <v>2016</v>
      </c>
      <c r="B47" s="33">
        <v>11.8</v>
      </c>
    </row>
    <row r="50" spans="6:6">
      <c r="F50" s="13"/>
    </row>
  </sheetData>
  <pageMargins left="0.7" right="0.7" top="0.78740157499999996" bottom="0.78740157499999996" header="0.3" footer="0.3"/>
  <pageSetup paperSize="9"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dimension ref="A24:F50"/>
  <sheetViews>
    <sheetView topLeftCell="A18" zoomScale="80" zoomScaleNormal="80" workbookViewId="0">
      <selection activeCell="B49" sqref="B49"/>
    </sheetView>
  </sheetViews>
  <sheetFormatPr defaultRowHeight="12.75"/>
  <cols>
    <col min="39" max="39" width="8.5703125" customWidth="1"/>
  </cols>
  <sheetData>
    <row r="24" spans="1:4">
      <c r="D24" s="20"/>
    </row>
    <row r="25" spans="1:4">
      <c r="D25" s="21"/>
    </row>
    <row r="26" spans="1:4">
      <c r="D26" s="21"/>
    </row>
    <row r="27" spans="1:4">
      <c r="C27" s="22"/>
      <c r="D27" s="21"/>
    </row>
    <row r="28" spans="1:4">
      <c r="A28" s="25"/>
      <c r="B28" s="24" t="s">
        <v>15</v>
      </c>
      <c r="C28" s="22"/>
      <c r="D28" s="21"/>
    </row>
    <row r="29" spans="1:4">
      <c r="A29" s="25">
        <v>1998</v>
      </c>
      <c r="B29" s="26">
        <v>11.1</v>
      </c>
      <c r="C29" s="22"/>
      <c r="D29" s="16"/>
    </row>
    <row r="30" spans="1:4">
      <c r="A30" s="25">
        <v>1999</v>
      </c>
      <c r="B30" s="26">
        <v>11.3</v>
      </c>
      <c r="C30" s="22"/>
      <c r="D30" s="16"/>
    </row>
    <row r="31" spans="1:4">
      <c r="A31" s="27">
        <v>2000</v>
      </c>
      <c r="B31" s="28">
        <v>11.8</v>
      </c>
      <c r="C31" s="22"/>
      <c r="D31" s="21"/>
    </row>
    <row r="32" spans="1:4">
      <c r="A32" s="27">
        <v>2001</v>
      </c>
      <c r="B32" s="29">
        <v>10.6</v>
      </c>
      <c r="C32" s="22"/>
      <c r="D32" s="21"/>
    </row>
    <row r="33" spans="1:4">
      <c r="A33" s="27">
        <v>2002</v>
      </c>
      <c r="B33" s="29">
        <v>11.4</v>
      </c>
      <c r="C33" s="22"/>
      <c r="D33" s="21"/>
    </row>
    <row r="34" spans="1:4">
      <c r="A34" s="27">
        <v>2003</v>
      </c>
      <c r="B34" s="29">
        <v>11.2</v>
      </c>
      <c r="C34" s="22"/>
      <c r="D34" s="20"/>
    </row>
    <row r="35" spans="1:4">
      <c r="A35" s="27">
        <v>2004</v>
      </c>
      <c r="B35" s="29">
        <v>10.9</v>
      </c>
      <c r="C35" s="22"/>
      <c r="D35" s="20"/>
    </row>
    <row r="36" spans="1:4">
      <c r="A36" s="27">
        <v>2005</v>
      </c>
      <c r="B36" s="31">
        <v>10.9</v>
      </c>
      <c r="C36" s="23"/>
      <c r="D36" s="23"/>
    </row>
    <row r="37" spans="1:4">
      <c r="A37" s="27">
        <v>2006</v>
      </c>
      <c r="B37" s="31">
        <v>11.3</v>
      </c>
      <c r="C37" s="23"/>
      <c r="D37" s="23"/>
    </row>
    <row r="38" spans="1:4">
      <c r="A38" s="27">
        <v>2007</v>
      </c>
      <c r="B38" s="29">
        <v>12.1</v>
      </c>
    </row>
    <row r="39" spans="1:4">
      <c r="A39" s="27">
        <v>2008</v>
      </c>
      <c r="B39" s="29">
        <v>11.7</v>
      </c>
    </row>
    <row r="40" spans="1:4">
      <c r="A40" s="27">
        <v>2009</v>
      </c>
      <c r="B40" s="29">
        <v>11.4</v>
      </c>
    </row>
    <row r="41" spans="1:4">
      <c r="A41" s="27">
        <v>2010</v>
      </c>
      <c r="B41" s="28">
        <v>10</v>
      </c>
    </row>
    <row r="42" spans="1:4">
      <c r="A42" s="30">
        <v>2011</v>
      </c>
      <c r="B42" s="28">
        <v>11.6</v>
      </c>
    </row>
    <row r="43" spans="1:4">
      <c r="A43" s="27">
        <v>2012</v>
      </c>
      <c r="B43" s="29">
        <v>11.4</v>
      </c>
    </row>
    <row r="44" spans="1:4">
      <c r="A44" s="30">
        <v>2013</v>
      </c>
      <c r="B44" s="29">
        <v>10.8</v>
      </c>
    </row>
    <row r="45" spans="1:4">
      <c r="A45" s="30">
        <v>2014</v>
      </c>
      <c r="B45" s="33">
        <v>12.5</v>
      </c>
    </row>
    <row r="46" spans="1:4">
      <c r="A46" s="30" t="s">
        <v>50</v>
      </c>
      <c r="B46" s="33">
        <v>12.5</v>
      </c>
    </row>
    <row r="47" spans="1:4">
      <c r="A47" s="30">
        <v>2016</v>
      </c>
      <c r="B47" s="33">
        <v>11.8</v>
      </c>
    </row>
    <row r="50" spans="6:6">
      <c r="F50" s="13"/>
    </row>
  </sheetData>
  <pageMargins left="0.7" right="0.7" top="0.78740157499999996" bottom="0.78740157499999996" header="0.3" footer="0.3"/>
  <pageSetup paperSize="9"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dimension ref="A1:O33"/>
  <sheetViews>
    <sheetView topLeftCell="A18" workbookViewId="0">
      <selection activeCell="B33" sqref="B33"/>
    </sheetView>
  </sheetViews>
  <sheetFormatPr defaultRowHeight="12.75"/>
  <cols>
    <col min="2" max="14" width="5.7109375" customWidth="1"/>
  </cols>
  <sheetData>
    <row r="1" spans="1:15" ht="13.5" customHeight="1">
      <c r="A1" s="91" t="s">
        <v>0</v>
      </c>
      <c r="B1" s="91"/>
      <c r="C1" s="91"/>
      <c r="D1" s="91"/>
      <c r="E1" s="91"/>
      <c r="F1" s="91"/>
      <c r="G1" s="91"/>
      <c r="H1" s="91"/>
      <c r="I1" s="91"/>
      <c r="J1" s="91"/>
      <c r="K1" s="91"/>
      <c r="L1" s="91"/>
      <c r="M1" s="91"/>
      <c r="N1" s="91"/>
    </row>
    <row r="2" spans="1:15" ht="13.5" customHeight="1">
      <c r="A2" s="92" t="s">
        <v>16</v>
      </c>
      <c r="B2" s="92"/>
      <c r="C2" s="92"/>
      <c r="D2" s="92"/>
      <c r="E2" s="92"/>
      <c r="F2" s="92"/>
      <c r="G2" s="92"/>
      <c r="H2" s="92"/>
      <c r="I2" s="92"/>
      <c r="J2" s="92"/>
      <c r="K2" s="92"/>
      <c r="L2" s="92"/>
      <c r="M2" s="92"/>
      <c r="N2" s="92"/>
    </row>
    <row r="3" spans="1:15" ht="13.5" customHeight="1">
      <c r="A3" s="1" t="s">
        <v>1</v>
      </c>
      <c r="B3" s="2" t="s">
        <v>2</v>
      </c>
      <c r="C3" s="2" t="s">
        <v>3</v>
      </c>
      <c r="D3" s="2" t="s">
        <v>4</v>
      </c>
      <c r="E3" s="2" t="s">
        <v>5</v>
      </c>
      <c r="F3" s="2" t="s">
        <v>6</v>
      </c>
      <c r="G3" s="2" t="s">
        <v>7</v>
      </c>
      <c r="H3" s="2" t="s">
        <v>8</v>
      </c>
      <c r="I3" s="2" t="s">
        <v>9</v>
      </c>
      <c r="J3" s="2" t="s">
        <v>10</v>
      </c>
      <c r="K3" s="2" t="s">
        <v>11</v>
      </c>
      <c r="L3" s="2" t="s">
        <v>12</v>
      </c>
      <c r="M3" s="2" t="s">
        <v>13</v>
      </c>
      <c r="N3" s="1" t="s">
        <v>14</v>
      </c>
    </row>
    <row r="4" spans="1:15">
      <c r="A4" t="s">
        <v>15</v>
      </c>
      <c r="B4">
        <v>-0.86</v>
      </c>
      <c r="C4">
        <v>0.65</v>
      </c>
      <c r="D4">
        <v>4.0999999999999996</v>
      </c>
      <c r="E4">
        <v>9.2899999999999991</v>
      </c>
      <c r="F4">
        <v>14.65</v>
      </c>
      <c r="G4">
        <v>17.93</v>
      </c>
      <c r="H4">
        <v>19.649999999999999</v>
      </c>
      <c r="I4">
        <v>19.05</v>
      </c>
      <c r="J4">
        <v>15.17</v>
      </c>
      <c r="K4">
        <v>9.77</v>
      </c>
      <c r="L4">
        <v>4.29</v>
      </c>
      <c r="M4">
        <v>0.82</v>
      </c>
      <c r="N4" s="3">
        <v>9.5399999999999991</v>
      </c>
    </row>
    <row r="6" spans="1:15">
      <c r="A6" s="14" t="s">
        <v>26</v>
      </c>
      <c r="B6" s="14"/>
      <c r="C6" s="14"/>
      <c r="D6" s="14"/>
      <c r="E6" s="14"/>
      <c r="F6" s="14"/>
      <c r="G6" s="14"/>
      <c r="H6" s="14"/>
      <c r="I6" s="14"/>
      <c r="J6" s="14"/>
      <c r="K6" s="14"/>
      <c r="L6" s="14"/>
      <c r="M6" s="14"/>
      <c r="N6" s="14"/>
      <c r="O6" s="14"/>
    </row>
    <row r="33" spans="2:2">
      <c r="B33" t="s">
        <v>51</v>
      </c>
    </row>
  </sheetData>
  <mergeCells count="2">
    <mergeCell ref="A1:N1"/>
    <mergeCell ref="A2:N2"/>
  </mergeCells>
  <phoneticPr fontId="4" type="noConversion"/>
  <pageMargins left="0.78740157499999996" right="0.78740157499999996" top="0.984251969" bottom="0.984251969" header="0.4921259845" footer="0.4921259845"/>
  <pageSetup paperSize="9" orientation="portrait" horizontalDpi="4294967292" verticalDpi="0" r:id="rId1"/>
  <headerFooter alignWithMargins="0"/>
  <drawing r:id="rId2"/>
</worksheet>
</file>

<file path=xl/worksheets/sheet7.xml><?xml version="1.0" encoding="utf-8"?>
<worksheet xmlns="http://schemas.openxmlformats.org/spreadsheetml/2006/main" xmlns:r="http://schemas.openxmlformats.org/officeDocument/2006/relationships">
  <dimension ref="A1:O390"/>
  <sheetViews>
    <sheetView topLeftCell="A29" workbookViewId="0">
      <selection activeCell="L30" sqref="L30"/>
    </sheetView>
  </sheetViews>
  <sheetFormatPr defaultRowHeight="12.75"/>
  <cols>
    <col min="1" max="1" width="14.28515625" customWidth="1"/>
    <col min="4" max="4" width="18" customWidth="1"/>
    <col min="6" max="6" width="17.85546875" customWidth="1"/>
    <col min="12" max="12" width="9.85546875" customWidth="1"/>
    <col min="15" max="15" width="19.42578125" customWidth="1"/>
  </cols>
  <sheetData>
    <row r="1" spans="1:12" ht="18.75" thickBot="1">
      <c r="A1" s="54" t="s">
        <v>52</v>
      </c>
      <c r="B1" s="68" t="s">
        <v>97</v>
      </c>
    </row>
    <row r="2" spans="1:12" ht="26.25" thickBot="1">
      <c r="A2" s="58" t="s">
        <v>53</v>
      </c>
      <c r="B2" s="59" t="s">
        <v>54</v>
      </c>
      <c r="C2" s="59" t="s">
        <v>55</v>
      </c>
      <c r="D2" s="59" t="s">
        <v>56</v>
      </c>
      <c r="E2" s="59" t="s">
        <v>57</v>
      </c>
      <c r="F2" s="60" t="s">
        <v>56</v>
      </c>
      <c r="H2" s="71" t="s">
        <v>113</v>
      </c>
      <c r="I2" s="72"/>
      <c r="J2" s="73"/>
      <c r="K2" s="77"/>
      <c r="L2" s="78"/>
    </row>
    <row r="3" spans="1:12">
      <c r="A3" s="61">
        <v>1</v>
      </c>
      <c r="B3" s="55">
        <v>0.8</v>
      </c>
      <c r="C3" s="55">
        <v>12.5</v>
      </c>
      <c r="D3" s="55">
        <v>2007</v>
      </c>
      <c r="E3" s="55">
        <v>-21.4</v>
      </c>
      <c r="F3" s="62">
        <v>1784</v>
      </c>
      <c r="H3" s="32" t="s">
        <v>98</v>
      </c>
      <c r="I3" s="32" t="s">
        <v>111</v>
      </c>
      <c r="J3" s="32" t="s">
        <v>17</v>
      </c>
      <c r="K3" s="32" t="s">
        <v>112</v>
      </c>
      <c r="L3" s="69" t="s">
        <v>17</v>
      </c>
    </row>
    <row r="4" spans="1:12">
      <c r="A4" s="61">
        <v>2</v>
      </c>
      <c r="B4" s="55">
        <v>0.9</v>
      </c>
      <c r="C4" s="55">
        <v>13.4</v>
      </c>
      <c r="D4" s="55">
        <v>1921</v>
      </c>
      <c r="E4" s="55">
        <v>-21.7</v>
      </c>
      <c r="F4" s="62">
        <v>1861</v>
      </c>
      <c r="H4" s="32" t="s">
        <v>99</v>
      </c>
      <c r="I4" s="56">
        <v>17.399999999999999</v>
      </c>
      <c r="J4" s="70">
        <v>1993</v>
      </c>
      <c r="K4" s="57">
        <v>-27.5</v>
      </c>
      <c r="L4" s="70">
        <v>1830</v>
      </c>
    </row>
    <row r="5" spans="1:12" ht="13.5" customHeight="1">
      <c r="A5" s="61">
        <v>3</v>
      </c>
      <c r="B5" s="55">
        <v>1</v>
      </c>
      <c r="C5" s="55">
        <v>12.8</v>
      </c>
      <c r="D5" s="55" t="s">
        <v>58</v>
      </c>
      <c r="E5" s="55">
        <v>-21.9</v>
      </c>
      <c r="F5" s="62">
        <v>1888</v>
      </c>
      <c r="H5" s="32" t="s">
        <v>100</v>
      </c>
      <c r="I5" s="56">
        <v>18.5</v>
      </c>
      <c r="J5" s="55">
        <v>1990</v>
      </c>
      <c r="K5" s="57">
        <v>-27.1</v>
      </c>
      <c r="L5" s="62">
        <v>1929</v>
      </c>
    </row>
    <row r="6" spans="1:12">
      <c r="A6" s="61">
        <v>4</v>
      </c>
      <c r="B6" s="55">
        <v>0</v>
      </c>
      <c r="C6" s="55">
        <v>12.9</v>
      </c>
      <c r="D6" s="55">
        <v>1925</v>
      </c>
      <c r="E6" s="55">
        <v>-22.6</v>
      </c>
      <c r="F6" s="62">
        <v>1795</v>
      </c>
      <c r="H6" s="32" t="s">
        <v>101</v>
      </c>
      <c r="I6" s="56">
        <v>22.5</v>
      </c>
      <c r="J6" s="55">
        <v>1968</v>
      </c>
      <c r="K6" s="57">
        <v>-27.6</v>
      </c>
      <c r="L6" s="62">
        <v>1785</v>
      </c>
    </row>
    <row r="7" spans="1:12">
      <c r="A7" s="61">
        <v>5</v>
      </c>
      <c r="B7" s="55">
        <v>-0.6</v>
      </c>
      <c r="C7" s="55">
        <v>13.8</v>
      </c>
      <c r="D7" s="55">
        <v>1999</v>
      </c>
      <c r="E7" s="55">
        <v>-27.2</v>
      </c>
      <c r="F7" s="62">
        <v>1789</v>
      </c>
      <c r="H7" s="32" t="s">
        <v>102</v>
      </c>
      <c r="I7" s="56">
        <v>30.7</v>
      </c>
      <c r="J7" s="55">
        <v>2012</v>
      </c>
      <c r="K7" s="74">
        <v>-8</v>
      </c>
      <c r="L7" s="62">
        <v>1900</v>
      </c>
    </row>
    <row r="8" spans="1:12" ht="13.5" thickBot="1">
      <c r="A8" s="61">
        <v>6</v>
      </c>
      <c r="B8" s="55">
        <v>-0.7</v>
      </c>
      <c r="C8" s="55">
        <v>14.2</v>
      </c>
      <c r="D8" s="55">
        <v>1999</v>
      </c>
      <c r="E8" s="55">
        <v>-25.4</v>
      </c>
      <c r="F8" s="62">
        <v>1784</v>
      </c>
      <c r="H8" s="32" t="s">
        <v>103</v>
      </c>
      <c r="I8" s="67">
        <v>32.5</v>
      </c>
      <c r="J8" s="64">
        <v>2008</v>
      </c>
      <c r="K8" s="57">
        <v>-1.6</v>
      </c>
      <c r="L8" s="62">
        <v>1864</v>
      </c>
    </row>
    <row r="9" spans="1:12">
      <c r="A9" s="61">
        <v>7</v>
      </c>
      <c r="B9" s="55">
        <v>-1.5</v>
      </c>
      <c r="C9" s="55">
        <v>12.8</v>
      </c>
      <c r="D9" s="55">
        <v>1999</v>
      </c>
      <c r="E9" s="55">
        <v>-25.1</v>
      </c>
      <c r="F9" s="62">
        <v>1789</v>
      </c>
      <c r="H9" s="32" t="s">
        <v>104</v>
      </c>
      <c r="I9" s="56">
        <v>37.200000000000003</v>
      </c>
      <c r="J9" s="55">
        <v>1935</v>
      </c>
      <c r="K9" s="57">
        <v>3.6</v>
      </c>
      <c r="L9" s="62">
        <v>1962</v>
      </c>
    </row>
    <row r="10" spans="1:12" ht="13.5" customHeight="1">
      <c r="A10" s="61">
        <v>8</v>
      </c>
      <c r="B10" s="55">
        <v>-1.6</v>
      </c>
      <c r="C10" s="55">
        <v>13.8</v>
      </c>
      <c r="D10" s="55">
        <v>2005</v>
      </c>
      <c r="E10" s="55">
        <v>-25.4</v>
      </c>
      <c r="F10" s="62">
        <v>1789</v>
      </c>
      <c r="H10" s="32" t="s">
        <v>105</v>
      </c>
      <c r="I10" s="56">
        <v>37.799999999999997</v>
      </c>
      <c r="J10" s="55">
        <v>1983</v>
      </c>
      <c r="K10" s="57">
        <v>7.8</v>
      </c>
      <c r="L10" s="62" t="s">
        <v>80</v>
      </c>
    </row>
    <row r="11" spans="1:12" ht="15" customHeight="1">
      <c r="A11" s="61">
        <v>9</v>
      </c>
      <c r="B11" s="55">
        <v>-1.8</v>
      </c>
      <c r="C11" s="55">
        <v>12.8</v>
      </c>
      <c r="D11" s="55" t="s">
        <v>59</v>
      </c>
      <c r="E11" s="55">
        <v>-27</v>
      </c>
      <c r="F11" s="62">
        <v>1789</v>
      </c>
      <c r="H11" s="32" t="s">
        <v>106</v>
      </c>
      <c r="I11" s="56">
        <v>36.799999999999997</v>
      </c>
      <c r="J11" s="55">
        <v>2003</v>
      </c>
      <c r="K11" s="57">
        <v>6.4</v>
      </c>
      <c r="L11" s="62">
        <v>1980</v>
      </c>
    </row>
    <row r="12" spans="1:12">
      <c r="A12" s="61">
        <v>10</v>
      </c>
      <c r="B12" s="55">
        <v>-2.1</v>
      </c>
      <c r="C12" s="55">
        <v>16.7</v>
      </c>
      <c r="D12" s="55">
        <v>1991</v>
      </c>
      <c r="E12" s="55">
        <v>-25</v>
      </c>
      <c r="F12" s="62">
        <v>1849</v>
      </c>
      <c r="H12" s="32" t="s">
        <v>107</v>
      </c>
      <c r="I12" s="56">
        <v>33.1</v>
      </c>
      <c r="J12" s="55">
        <v>1781</v>
      </c>
      <c r="K12" s="57">
        <v>0.7</v>
      </c>
      <c r="L12" s="62">
        <v>1877</v>
      </c>
    </row>
    <row r="13" spans="1:12" ht="13.5" thickBot="1">
      <c r="A13" s="61">
        <v>11</v>
      </c>
      <c r="B13" s="55">
        <v>-1.6</v>
      </c>
      <c r="C13" s="55">
        <v>15.7</v>
      </c>
      <c r="D13" s="55">
        <v>1991</v>
      </c>
      <c r="E13" s="55">
        <v>-21.6</v>
      </c>
      <c r="F13" s="62">
        <v>1793</v>
      </c>
      <c r="H13" s="32" t="s">
        <v>108</v>
      </c>
      <c r="I13" s="75">
        <v>27</v>
      </c>
      <c r="J13" s="76">
        <v>1929</v>
      </c>
      <c r="K13" s="65">
        <v>-7.5</v>
      </c>
      <c r="L13" s="66">
        <v>1920</v>
      </c>
    </row>
    <row r="14" spans="1:12">
      <c r="A14" s="61">
        <v>12</v>
      </c>
      <c r="B14" s="55">
        <v>-1.3</v>
      </c>
      <c r="C14" s="56">
        <v>17.399999999999999</v>
      </c>
      <c r="D14" s="55">
        <v>1993</v>
      </c>
      <c r="E14" s="55">
        <v>-21.3</v>
      </c>
      <c r="F14" s="62">
        <v>1799</v>
      </c>
      <c r="H14" s="32" t="s">
        <v>109</v>
      </c>
      <c r="I14" s="56">
        <v>18.8</v>
      </c>
      <c r="J14" s="55">
        <v>1928</v>
      </c>
      <c r="K14" s="57">
        <v>-16.899999999999999</v>
      </c>
      <c r="L14" s="62">
        <v>1858</v>
      </c>
    </row>
    <row r="15" spans="1:12" ht="15" customHeight="1">
      <c r="A15" s="61">
        <v>13</v>
      </c>
      <c r="B15" s="55">
        <v>-1.7</v>
      </c>
      <c r="C15" s="55">
        <v>13.4</v>
      </c>
      <c r="D15" s="55" t="s">
        <v>60</v>
      </c>
      <c r="E15" s="55">
        <v>-24.8</v>
      </c>
      <c r="F15" s="62">
        <v>1799</v>
      </c>
      <c r="H15" s="32" t="s">
        <v>110</v>
      </c>
      <c r="I15" s="56">
        <v>17.399999999999999</v>
      </c>
      <c r="J15" s="55">
        <v>1961</v>
      </c>
      <c r="K15" s="57">
        <v>-24.8</v>
      </c>
      <c r="L15" s="62">
        <v>1853</v>
      </c>
    </row>
    <row r="16" spans="1:12">
      <c r="A16" s="61">
        <v>14</v>
      </c>
      <c r="B16" s="55">
        <v>-1.4</v>
      </c>
      <c r="C16" s="55">
        <v>13.3</v>
      </c>
      <c r="D16" s="55">
        <v>1993</v>
      </c>
      <c r="E16" s="55">
        <v>-24.6</v>
      </c>
      <c r="F16" s="62">
        <v>1799</v>
      </c>
    </row>
    <row r="17" spans="1:15">
      <c r="A17" s="61">
        <v>15</v>
      </c>
      <c r="B17" s="55">
        <v>-0.7</v>
      </c>
      <c r="C17" s="55">
        <v>11.2</v>
      </c>
      <c r="D17" s="55">
        <v>1796</v>
      </c>
      <c r="E17" s="55">
        <v>-23</v>
      </c>
      <c r="F17" s="62">
        <v>1820</v>
      </c>
    </row>
    <row r="18" spans="1:15">
      <c r="A18" s="61">
        <v>16</v>
      </c>
      <c r="B18" s="55">
        <v>-0.8</v>
      </c>
      <c r="C18" s="55">
        <v>12.7</v>
      </c>
      <c r="D18" s="55">
        <v>1993</v>
      </c>
      <c r="E18" s="55">
        <v>-24</v>
      </c>
      <c r="F18" s="62">
        <v>1820</v>
      </c>
    </row>
    <row r="19" spans="1:15">
      <c r="A19" s="61">
        <v>17</v>
      </c>
      <c r="B19" s="55">
        <v>-0.3</v>
      </c>
      <c r="C19" s="55">
        <v>12.4</v>
      </c>
      <c r="D19" s="55">
        <v>1939</v>
      </c>
      <c r="E19" s="55">
        <v>-22.5</v>
      </c>
      <c r="F19" s="62">
        <v>1893</v>
      </c>
      <c r="H19" s="32" t="s">
        <v>98</v>
      </c>
      <c r="I19" s="32" t="s">
        <v>111</v>
      </c>
      <c r="J19" s="32" t="s">
        <v>112</v>
      </c>
      <c r="L19" s="69" t="s">
        <v>17</v>
      </c>
    </row>
    <row r="20" spans="1:15">
      <c r="A20" s="61">
        <v>18</v>
      </c>
      <c r="B20" s="55">
        <v>-1.1000000000000001</v>
      </c>
      <c r="C20" s="55">
        <v>15.4</v>
      </c>
      <c r="D20" s="55">
        <v>2007</v>
      </c>
      <c r="E20" s="55">
        <v>-18</v>
      </c>
      <c r="F20" s="62">
        <v>1942</v>
      </c>
      <c r="H20" s="32" t="s">
        <v>99</v>
      </c>
      <c r="I20" s="56">
        <v>17.399999999999999</v>
      </c>
      <c r="J20" s="57">
        <v>-27.5</v>
      </c>
      <c r="N20" s="32" t="s">
        <v>17</v>
      </c>
    </row>
    <row r="21" spans="1:15">
      <c r="A21" s="61">
        <v>19</v>
      </c>
      <c r="B21" s="55">
        <v>-0.8</v>
      </c>
      <c r="C21" s="55">
        <v>15.1</v>
      </c>
      <c r="D21" s="55">
        <v>2007</v>
      </c>
      <c r="E21" s="55">
        <v>-19</v>
      </c>
      <c r="F21" s="62">
        <v>1942</v>
      </c>
      <c r="H21" s="32" t="s">
        <v>100</v>
      </c>
      <c r="I21" s="56">
        <v>18.5</v>
      </c>
      <c r="J21" s="57">
        <v>-27.1</v>
      </c>
      <c r="N21" s="70">
        <v>1993</v>
      </c>
      <c r="O21" s="70">
        <v>1830</v>
      </c>
    </row>
    <row r="22" spans="1:15">
      <c r="A22" s="61">
        <v>20</v>
      </c>
      <c r="B22" s="55">
        <v>-0.9</v>
      </c>
      <c r="C22" s="55">
        <v>14.2</v>
      </c>
      <c r="D22" s="55">
        <v>2007</v>
      </c>
      <c r="E22" s="55">
        <v>-20</v>
      </c>
      <c r="F22" s="62">
        <v>1850</v>
      </c>
      <c r="H22" s="32" t="s">
        <v>101</v>
      </c>
      <c r="I22" s="56">
        <v>22.5</v>
      </c>
      <c r="J22" s="57">
        <v>-27.6</v>
      </c>
      <c r="N22" s="55">
        <v>1990</v>
      </c>
      <c r="O22" s="62">
        <v>1929</v>
      </c>
    </row>
    <row r="23" spans="1:15">
      <c r="A23" s="61">
        <v>21</v>
      </c>
      <c r="B23" s="55">
        <v>-0.3</v>
      </c>
      <c r="C23" s="55">
        <v>13.1</v>
      </c>
      <c r="D23" s="55">
        <v>2007</v>
      </c>
      <c r="E23" s="55">
        <v>-24.8</v>
      </c>
      <c r="F23" s="62">
        <v>1850</v>
      </c>
      <c r="H23" s="32" t="s">
        <v>102</v>
      </c>
      <c r="I23" s="56">
        <v>30.7</v>
      </c>
      <c r="J23" s="74">
        <v>-8</v>
      </c>
      <c r="N23" s="55">
        <v>1968</v>
      </c>
      <c r="O23" s="62">
        <v>1785</v>
      </c>
    </row>
    <row r="24" spans="1:15" ht="13.5" thickBot="1">
      <c r="A24" s="61">
        <v>22</v>
      </c>
      <c r="B24" s="55">
        <v>0.4</v>
      </c>
      <c r="C24" s="55">
        <v>13.2</v>
      </c>
      <c r="D24" s="55">
        <v>1993</v>
      </c>
      <c r="E24" s="55">
        <v>-26.8</v>
      </c>
      <c r="F24" s="62">
        <v>1850</v>
      </c>
      <c r="H24" s="32" t="s">
        <v>103</v>
      </c>
      <c r="I24" s="67">
        <v>32.5</v>
      </c>
      <c r="J24" s="57">
        <v>-1.6</v>
      </c>
      <c r="N24" s="55">
        <v>2012</v>
      </c>
      <c r="O24" s="62">
        <v>1900</v>
      </c>
    </row>
    <row r="25" spans="1:15" ht="13.5" thickBot="1">
      <c r="A25" s="61">
        <v>23</v>
      </c>
      <c r="B25" s="55">
        <v>1.5</v>
      </c>
      <c r="C25" s="55">
        <v>13.4</v>
      </c>
      <c r="D25" s="55">
        <v>1993</v>
      </c>
      <c r="E25" s="55">
        <v>-26.5</v>
      </c>
      <c r="F25" s="62">
        <v>1850</v>
      </c>
      <c r="H25" s="32" t="s">
        <v>104</v>
      </c>
      <c r="I25" s="56">
        <v>37.200000000000003</v>
      </c>
      <c r="J25" s="57">
        <v>3.6</v>
      </c>
      <c r="N25" s="64">
        <v>2008</v>
      </c>
      <c r="O25" s="62">
        <v>1864</v>
      </c>
    </row>
    <row r="26" spans="1:15">
      <c r="A26" s="61">
        <v>24</v>
      </c>
      <c r="B26" s="55">
        <v>1.3</v>
      </c>
      <c r="C26" s="55">
        <v>13.8</v>
      </c>
      <c r="D26" s="55">
        <v>1834</v>
      </c>
      <c r="E26" s="55">
        <v>-21.2</v>
      </c>
      <c r="F26" s="62">
        <v>1942</v>
      </c>
      <c r="H26" s="32" t="s">
        <v>105</v>
      </c>
      <c r="I26" s="56">
        <v>37.799999999999997</v>
      </c>
      <c r="J26" s="57">
        <v>7.8</v>
      </c>
      <c r="N26" s="55">
        <v>1935</v>
      </c>
      <c r="O26" s="62">
        <v>1962</v>
      </c>
    </row>
    <row r="27" spans="1:15" ht="12.75" customHeight="1">
      <c r="A27" s="61">
        <v>25</v>
      </c>
      <c r="B27" s="55">
        <v>1.8</v>
      </c>
      <c r="C27" s="55">
        <v>13.3</v>
      </c>
      <c r="D27" s="55">
        <v>1834</v>
      </c>
      <c r="E27" s="55">
        <v>-18.600000000000001</v>
      </c>
      <c r="F27" s="62">
        <v>1823</v>
      </c>
      <c r="H27" s="32" t="s">
        <v>106</v>
      </c>
      <c r="I27" s="56">
        <v>36.799999999999997</v>
      </c>
      <c r="J27" s="57">
        <v>6.4</v>
      </c>
      <c r="N27" s="55">
        <v>1983</v>
      </c>
      <c r="O27" s="62" t="s">
        <v>80</v>
      </c>
    </row>
    <row r="28" spans="1:15">
      <c r="A28" s="61">
        <v>26</v>
      </c>
      <c r="B28" s="55">
        <v>1.6</v>
      </c>
      <c r="C28" s="55">
        <v>13.9</v>
      </c>
      <c r="D28" s="55">
        <v>1995</v>
      </c>
      <c r="E28" s="55">
        <v>-20.9</v>
      </c>
      <c r="F28" s="62">
        <v>1823</v>
      </c>
      <c r="H28" s="32" t="s">
        <v>107</v>
      </c>
      <c r="I28" s="56">
        <v>33.1</v>
      </c>
      <c r="J28" s="57">
        <v>0.7</v>
      </c>
      <c r="N28" s="55">
        <v>2003</v>
      </c>
      <c r="O28" s="62">
        <v>1980</v>
      </c>
    </row>
    <row r="29" spans="1:15" ht="13.5" thickBot="1">
      <c r="A29" s="61">
        <v>27</v>
      </c>
      <c r="B29" s="55">
        <v>1</v>
      </c>
      <c r="C29" s="55">
        <v>12.5</v>
      </c>
      <c r="D29" s="55">
        <v>1983</v>
      </c>
      <c r="E29" s="55">
        <v>-21.6</v>
      </c>
      <c r="F29" s="62">
        <v>1830</v>
      </c>
      <c r="H29" s="32" t="s">
        <v>108</v>
      </c>
      <c r="I29" s="75">
        <v>27</v>
      </c>
      <c r="J29" s="65">
        <v>-7.5</v>
      </c>
      <c r="N29" s="55">
        <v>1781</v>
      </c>
      <c r="O29" s="62">
        <v>1877</v>
      </c>
    </row>
    <row r="30" spans="1:15" ht="13.5" thickBot="1">
      <c r="A30" s="61">
        <v>28</v>
      </c>
      <c r="B30" s="55">
        <v>0.6</v>
      </c>
      <c r="C30" s="55">
        <v>14.1</v>
      </c>
      <c r="D30" s="55">
        <v>2002</v>
      </c>
      <c r="E30" s="55">
        <v>-23.3</v>
      </c>
      <c r="F30" s="62">
        <v>1830</v>
      </c>
      <c r="H30" s="32" t="s">
        <v>109</v>
      </c>
      <c r="I30" s="56">
        <v>18.8</v>
      </c>
      <c r="J30" s="57">
        <v>-16.899999999999999</v>
      </c>
      <c r="N30" s="76">
        <v>1929</v>
      </c>
      <c r="O30" s="66">
        <v>1920</v>
      </c>
    </row>
    <row r="31" spans="1:15">
      <c r="A31" s="61">
        <v>29</v>
      </c>
      <c r="B31" s="55">
        <v>0.7</v>
      </c>
      <c r="C31" s="55">
        <v>15.3</v>
      </c>
      <c r="D31" s="55">
        <v>2002</v>
      </c>
      <c r="E31" s="55">
        <v>-24</v>
      </c>
      <c r="F31" s="62">
        <v>1830</v>
      </c>
      <c r="H31" s="32" t="s">
        <v>110</v>
      </c>
      <c r="I31" s="56">
        <v>17.399999999999999</v>
      </c>
      <c r="J31" s="57">
        <v>-24.8</v>
      </c>
      <c r="N31" s="55">
        <v>1928</v>
      </c>
      <c r="O31" s="62">
        <v>1858</v>
      </c>
    </row>
    <row r="32" spans="1:15">
      <c r="A32" s="61">
        <v>30</v>
      </c>
      <c r="B32" s="55">
        <v>0.9</v>
      </c>
      <c r="C32" s="55">
        <v>13.4</v>
      </c>
      <c r="D32" s="55">
        <v>2002</v>
      </c>
      <c r="E32" s="55">
        <v>-25.8</v>
      </c>
      <c r="F32" s="62">
        <v>1830</v>
      </c>
      <c r="N32" s="55">
        <v>1961</v>
      </c>
      <c r="O32" s="62">
        <v>1853</v>
      </c>
    </row>
    <row r="33" spans="1:6" ht="13.5" thickBot="1">
      <c r="A33" s="63">
        <v>31</v>
      </c>
      <c r="B33" s="64">
        <v>1.2</v>
      </c>
      <c r="C33" s="64">
        <v>13.5</v>
      </c>
      <c r="D33" s="64">
        <v>2002</v>
      </c>
      <c r="E33" s="65">
        <v>-27.5</v>
      </c>
      <c r="F33" s="66">
        <v>1830</v>
      </c>
    </row>
    <row r="34" spans="1:6" ht="18.75" thickBot="1">
      <c r="A34" s="54" t="s">
        <v>61</v>
      </c>
    </row>
    <row r="35" spans="1:6" ht="25.5">
      <c r="A35" s="58" t="s">
        <v>53</v>
      </c>
      <c r="B35" s="59" t="s">
        <v>54</v>
      </c>
      <c r="C35" s="59" t="s">
        <v>55</v>
      </c>
      <c r="D35" s="59" t="s">
        <v>62</v>
      </c>
      <c r="E35" s="59" t="s">
        <v>57</v>
      </c>
      <c r="F35" s="60" t="s">
        <v>62</v>
      </c>
    </row>
    <row r="36" spans="1:6">
      <c r="A36" s="61">
        <v>1</v>
      </c>
      <c r="B36" s="55">
        <v>1.4</v>
      </c>
      <c r="C36" s="55">
        <v>13.1</v>
      </c>
      <c r="D36" s="55">
        <v>2002</v>
      </c>
      <c r="E36" s="55">
        <v>-24</v>
      </c>
      <c r="F36" s="62">
        <v>1830</v>
      </c>
    </row>
    <row r="37" spans="1:6">
      <c r="A37" s="61">
        <v>2</v>
      </c>
      <c r="B37" s="55">
        <v>1.6</v>
      </c>
      <c r="C37" s="55">
        <v>15.1</v>
      </c>
      <c r="D37" s="55">
        <v>2002</v>
      </c>
      <c r="E37" s="55">
        <v>-24.1</v>
      </c>
      <c r="F37" s="62">
        <v>1830</v>
      </c>
    </row>
    <row r="38" spans="1:6">
      <c r="A38" s="61">
        <v>3</v>
      </c>
      <c r="B38" s="55">
        <v>1.5</v>
      </c>
      <c r="C38" s="55">
        <v>12.4</v>
      </c>
      <c r="D38" s="55">
        <v>1948</v>
      </c>
      <c r="E38" s="55">
        <v>-25.2</v>
      </c>
      <c r="F38" s="62">
        <v>1929</v>
      </c>
    </row>
    <row r="39" spans="1:6">
      <c r="A39" s="61">
        <v>4</v>
      </c>
      <c r="B39" s="55">
        <v>1.3</v>
      </c>
      <c r="C39" s="55">
        <v>14.8</v>
      </c>
      <c r="D39" s="55">
        <v>2004</v>
      </c>
      <c r="E39" s="55">
        <v>-24.6</v>
      </c>
      <c r="F39" s="62">
        <v>1830</v>
      </c>
    </row>
    <row r="40" spans="1:6">
      <c r="A40" s="61">
        <v>5</v>
      </c>
      <c r="B40" s="55">
        <v>1.5</v>
      </c>
      <c r="C40" s="55">
        <v>14.6</v>
      </c>
      <c r="D40" s="55">
        <v>2004</v>
      </c>
      <c r="E40" s="55">
        <v>-20.5</v>
      </c>
      <c r="F40" s="62">
        <v>1841</v>
      </c>
    </row>
    <row r="41" spans="1:6">
      <c r="A41" s="61">
        <v>6</v>
      </c>
      <c r="B41" s="55">
        <v>2.1</v>
      </c>
      <c r="C41" s="55">
        <v>14.5</v>
      </c>
      <c r="D41" s="55">
        <v>2004</v>
      </c>
      <c r="E41" s="55">
        <v>-20</v>
      </c>
      <c r="F41" s="62">
        <v>1895</v>
      </c>
    </row>
    <row r="42" spans="1:6">
      <c r="A42" s="61">
        <v>7</v>
      </c>
      <c r="B42" s="55">
        <v>2</v>
      </c>
      <c r="C42" s="55">
        <v>14.2</v>
      </c>
      <c r="D42" s="55">
        <v>2004</v>
      </c>
      <c r="E42" s="55">
        <v>-20.8</v>
      </c>
      <c r="F42" s="62">
        <v>1895</v>
      </c>
    </row>
    <row r="43" spans="1:6">
      <c r="A43" s="61">
        <v>8</v>
      </c>
      <c r="B43" s="55">
        <v>2</v>
      </c>
      <c r="C43" s="55">
        <v>16.8</v>
      </c>
      <c r="D43" s="55">
        <v>1990</v>
      </c>
      <c r="E43" s="55">
        <v>-20</v>
      </c>
      <c r="F43" s="62">
        <v>1865</v>
      </c>
    </row>
    <row r="44" spans="1:6">
      <c r="A44" s="61">
        <v>9</v>
      </c>
      <c r="B44" s="55">
        <v>1.8</v>
      </c>
      <c r="C44" s="55">
        <v>13.5</v>
      </c>
      <c r="D44" s="55">
        <v>1856</v>
      </c>
      <c r="E44" s="55">
        <v>-22.7</v>
      </c>
      <c r="F44" s="62">
        <v>1956</v>
      </c>
    </row>
    <row r="45" spans="1:6">
      <c r="A45" s="61">
        <v>10</v>
      </c>
      <c r="B45" s="55">
        <v>1.4</v>
      </c>
      <c r="C45" s="55">
        <v>14.5</v>
      </c>
      <c r="D45" s="55">
        <v>1775</v>
      </c>
      <c r="E45" s="55">
        <v>-24.3</v>
      </c>
      <c r="F45" s="62">
        <v>1956</v>
      </c>
    </row>
    <row r="46" spans="1:6">
      <c r="A46" s="61">
        <v>11</v>
      </c>
      <c r="B46" s="55">
        <v>1.7</v>
      </c>
      <c r="C46" s="55">
        <v>15.4</v>
      </c>
      <c r="D46" s="55">
        <v>1775</v>
      </c>
      <c r="E46" s="57">
        <v>-27.1</v>
      </c>
      <c r="F46" s="62">
        <v>1929</v>
      </c>
    </row>
    <row r="47" spans="1:6">
      <c r="A47" s="61">
        <v>12</v>
      </c>
      <c r="B47" s="55">
        <v>1.3</v>
      </c>
      <c r="C47" s="55">
        <v>13.7</v>
      </c>
      <c r="D47" s="55">
        <v>1958</v>
      </c>
      <c r="E47" s="55">
        <v>-26.2</v>
      </c>
      <c r="F47" s="62">
        <v>1929</v>
      </c>
    </row>
    <row r="48" spans="1:6">
      <c r="A48" s="61">
        <v>13</v>
      </c>
      <c r="B48" s="55">
        <v>1.2</v>
      </c>
      <c r="C48" s="55">
        <v>14.1</v>
      </c>
      <c r="D48" s="55">
        <v>1992</v>
      </c>
      <c r="E48" s="55">
        <v>-25.7</v>
      </c>
      <c r="F48" s="62">
        <v>1929</v>
      </c>
    </row>
    <row r="49" spans="1:6">
      <c r="A49" s="61">
        <v>14</v>
      </c>
      <c r="B49" s="55">
        <v>0.8</v>
      </c>
      <c r="C49" s="55">
        <v>17.2</v>
      </c>
      <c r="D49" s="55">
        <v>1958</v>
      </c>
      <c r="E49" s="55">
        <v>-21.9</v>
      </c>
      <c r="F49" s="62">
        <v>1799</v>
      </c>
    </row>
    <row r="50" spans="1:6">
      <c r="A50" s="61">
        <v>15</v>
      </c>
      <c r="B50" s="55">
        <v>0.3</v>
      </c>
      <c r="C50" s="55">
        <v>15.4</v>
      </c>
      <c r="D50" s="55">
        <v>1998</v>
      </c>
      <c r="E50" s="55">
        <v>-18</v>
      </c>
      <c r="F50" s="62">
        <v>1929</v>
      </c>
    </row>
    <row r="51" spans="1:6">
      <c r="A51" s="61">
        <v>16</v>
      </c>
      <c r="B51" s="55">
        <v>0.3</v>
      </c>
      <c r="C51" s="55">
        <v>15.2</v>
      </c>
      <c r="D51" s="55">
        <v>1998</v>
      </c>
      <c r="E51" s="55">
        <v>-18.8</v>
      </c>
      <c r="F51" s="62">
        <v>1782</v>
      </c>
    </row>
    <row r="52" spans="1:6">
      <c r="A52" s="61">
        <v>17</v>
      </c>
      <c r="B52" s="55">
        <v>0.7</v>
      </c>
      <c r="C52" s="55">
        <v>14.5</v>
      </c>
      <c r="D52" s="55">
        <v>1885</v>
      </c>
      <c r="E52" s="55">
        <v>-20.6</v>
      </c>
      <c r="F52" s="62">
        <v>1827</v>
      </c>
    </row>
    <row r="53" spans="1:6" ht="17.25" customHeight="1">
      <c r="A53" s="61">
        <v>18</v>
      </c>
      <c r="B53" s="55">
        <v>1.1000000000000001</v>
      </c>
      <c r="C53" s="55">
        <v>12</v>
      </c>
      <c r="D53" s="55" t="s">
        <v>63</v>
      </c>
      <c r="E53" s="55">
        <v>-22.1</v>
      </c>
      <c r="F53" s="62">
        <v>1827</v>
      </c>
    </row>
    <row r="54" spans="1:6">
      <c r="A54" s="61">
        <v>19</v>
      </c>
      <c r="B54" s="55">
        <v>1.7</v>
      </c>
      <c r="C54" s="55">
        <v>14.4</v>
      </c>
      <c r="D54" s="55">
        <v>1998</v>
      </c>
      <c r="E54" s="55">
        <v>-21.5</v>
      </c>
      <c r="F54" s="62">
        <v>1827</v>
      </c>
    </row>
    <row r="55" spans="1:6">
      <c r="A55" s="61">
        <v>20</v>
      </c>
      <c r="B55" s="55">
        <v>1.7</v>
      </c>
      <c r="C55" s="55">
        <v>16.899999999999999</v>
      </c>
      <c r="D55" s="55">
        <v>1990</v>
      </c>
      <c r="E55" s="55">
        <v>-22.7</v>
      </c>
      <c r="F55" s="62">
        <v>1855</v>
      </c>
    </row>
    <row r="56" spans="1:6">
      <c r="A56" s="61">
        <v>21</v>
      </c>
      <c r="B56" s="55">
        <v>1.4</v>
      </c>
      <c r="C56" s="55">
        <v>16.899999999999999</v>
      </c>
      <c r="D56" s="55">
        <v>1995</v>
      </c>
      <c r="E56" s="55">
        <v>-19.899999999999999</v>
      </c>
      <c r="F56" s="62">
        <v>1929</v>
      </c>
    </row>
    <row r="57" spans="1:6">
      <c r="A57" s="61">
        <v>22</v>
      </c>
      <c r="B57" s="55">
        <v>1.7</v>
      </c>
      <c r="C57" s="55">
        <v>13.5</v>
      </c>
      <c r="D57" s="55">
        <v>1794</v>
      </c>
      <c r="E57" s="55">
        <v>-19.399999999999999</v>
      </c>
      <c r="F57" s="62">
        <v>1929</v>
      </c>
    </row>
    <row r="58" spans="1:6">
      <c r="A58" s="61">
        <v>23</v>
      </c>
      <c r="B58" s="55">
        <v>1.3</v>
      </c>
      <c r="C58" s="55">
        <v>16.899999999999999</v>
      </c>
      <c r="D58" s="55">
        <v>1903</v>
      </c>
      <c r="E58" s="55">
        <v>-18</v>
      </c>
      <c r="F58" s="62">
        <v>1814</v>
      </c>
    </row>
    <row r="59" spans="1:6">
      <c r="A59" s="61">
        <v>24</v>
      </c>
      <c r="B59" s="55">
        <v>1.6</v>
      </c>
      <c r="C59" s="55">
        <v>17.899999999999999</v>
      </c>
      <c r="D59" s="55">
        <v>2008</v>
      </c>
      <c r="E59" s="55">
        <v>-18.3</v>
      </c>
      <c r="F59" s="62">
        <v>1875</v>
      </c>
    </row>
    <row r="60" spans="1:6">
      <c r="A60" s="61">
        <v>25</v>
      </c>
      <c r="B60" s="55">
        <v>1.9</v>
      </c>
      <c r="C60" s="56">
        <v>18.5</v>
      </c>
      <c r="D60" s="55">
        <v>1990</v>
      </c>
      <c r="E60" s="55">
        <v>-15.4</v>
      </c>
      <c r="F60" s="62">
        <v>1956</v>
      </c>
    </row>
    <row r="61" spans="1:6">
      <c r="A61" s="61">
        <v>26</v>
      </c>
      <c r="B61" s="55">
        <v>1.6</v>
      </c>
      <c r="C61" s="55">
        <v>16.2</v>
      </c>
      <c r="D61" s="55">
        <v>2008</v>
      </c>
      <c r="E61" s="55">
        <v>-19.899999999999999</v>
      </c>
      <c r="F61" s="62">
        <v>1827</v>
      </c>
    </row>
    <row r="62" spans="1:6">
      <c r="A62" s="61">
        <v>27</v>
      </c>
      <c r="B62" s="55">
        <v>1.2</v>
      </c>
      <c r="C62" s="55">
        <v>13.5</v>
      </c>
      <c r="D62" s="55">
        <v>1966</v>
      </c>
      <c r="E62" s="55">
        <v>-17.5</v>
      </c>
      <c r="F62" s="62">
        <v>1947</v>
      </c>
    </row>
    <row r="63" spans="1:6">
      <c r="A63" s="61">
        <v>28</v>
      </c>
      <c r="B63" s="55">
        <v>1.8</v>
      </c>
      <c r="C63" s="55">
        <v>14.2</v>
      </c>
      <c r="D63" s="55">
        <v>1903</v>
      </c>
      <c r="E63" s="55">
        <v>-25.2</v>
      </c>
      <c r="F63" s="62">
        <v>1785</v>
      </c>
    </row>
    <row r="64" spans="1:6" ht="13.5" thickBot="1">
      <c r="A64" s="63">
        <v>29</v>
      </c>
      <c r="B64" s="64">
        <v>3</v>
      </c>
      <c r="C64" s="64">
        <v>14</v>
      </c>
      <c r="D64" s="64">
        <v>1960</v>
      </c>
      <c r="E64" s="64">
        <v>-13</v>
      </c>
      <c r="F64" s="66">
        <v>1808</v>
      </c>
    </row>
    <row r="65" spans="1:6" ht="18.75" thickBot="1">
      <c r="A65" s="54" t="s">
        <v>64</v>
      </c>
    </row>
    <row r="66" spans="1:6" ht="25.5">
      <c r="A66" s="58" t="s">
        <v>53</v>
      </c>
      <c r="B66" s="59" t="s">
        <v>54</v>
      </c>
      <c r="C66" s="59" t="s">
        <v>55</v>
      </c>
      <c r="D66" s="59" t="s">
        <v>62</v>
      </c>
      <c r="E66" s="59" t="s">
        <v>57</v>
      </c>
      <c r="F66" s="60" t="s">
        <v>62</v>
      </c>
    </row>
    <row r="67" spans="1:6">
      <c r="A67" s="61">
        <v>1</v>
      </c>
      <c r="B67" s="55">
        <v>2.2000000000000002</v>
      </c>
      <c r="C67" s="55">
        <v>16.100000000000001</v>
      </c>
      <c r="D67" s="55">
        <v>1922</v>
      </c>
      <c r="E67" s="57">
        <v>-27.6</v>
      </c>
      <c r="F67" s="62">
        <v>1785</v>
      </c>
    </row>
    <row r="68" spans="1:6">
      <c r="A68" s="61">
        <v>2</v>
      </c>
      <c r="B68" s="55">
        <v>2.2000000000000002</v>
      </c>
      <c r="C68" s="55">
        <v>18.399999999999999</v>
      </c>
      <c r="D68" s="55">
        <v>1997</v>
      </c>
      <c r="E68" s="55">
        <v>-20.3</v>
      </c>
      <c r="F68" s="62">
        <v>1929</v>
      </c>
    </row>
    <row r="69" spans="1:6">
      <c r="A69" s="61">
        <v>3</v>
      </c>
      <c r="B69" s="55">
        <v>2.2999999999999998</v>
      </c>
      <c r="C69" s="55">
        <v>15.1</v>
      </c>
      <c r="D69" s="55">
        <v>1999</v>
      </c>
      <c r="E69" s="55">
        <v>-21.2</v>
      </c>
      <c r="F69" s="62">
        <v>1929</v>
      </c>
    </row>
    <row r="70" spans="1:6">
      <c r="A70" s="61">
        <v>4</v>
      </c>
      <c r="B70" s="55">
        <v>2.6</v>
      </c>
      <c r="C70" s="55">
        <v>20.5</v>
      </c>
      <c r="D70" s="55">
        <v>1998</v>
      </c>
      <c r="E70" s="55">
        <v>-15.4</v>
      </c>
      <c r="F70" s="62">
        <v>1785</v>
      </c>
    </row>
    <row r="71" spans="1:6">
      <c r="A71" s="61">
        <v>5</v>
      </c>
      <c r="B71" s="55">
        <v>3.2</v>
      </c>
      <c r="C71" s="55">
        <v>17.899999999999999</v>
      </c>
      <c r="D71" s="55">
        <v>1998</v>
      </c>
      <c r="E71" s="55">
        <v>-14</v>
      </c>
      <c r="F71" s="62">
        <v>1971</v>
      </c>
    </row>
    <row r="72" spans="1:6">
      <c r="A72" s="61">
        <v>6</v>
      </c>
      <c r="B72" s="55">
        <v>3.3</v>
      </c>
      <c r="C72" s="55">
        <v>16.5</v>
      </c>
      <c r="D72" s="55">
        <v>1834</v>
      </c>
      <c r="E72" s="55">
        <v>-15.7</v>
      </c>
      <c r="F72" s="62">
        <v>1796</v>
      </c>
    </row>
    <row r="73" spans="1:6">
      <c r="A73" s="61">
        <v>7</v>
      </c>
      <c r="B73" s="55">
        <v>3.6</v>
      </c>
      <c r="C73" s="55">
        <v>19.3</v>
      </c>
      <c r="D73" s="55">
        <v>1920</v>
      </c>
      <c r="E73" s="55">
        <v>-15.4</v>
      </c>
      <c r="F73" s="62">
        <v>1785</v>
      </c>
    </row>
    <row r="74" spans="1:6">
      <c r="A74" s="61">
        <v>8</v>
      </c>
      <c r="B74" s="55">
        <v>3.5</v>
      </c>
      <c r="C74" s="55">
        <v>18.100000000000001</v>
      </c>
      <c r="D74" s="55">
        <v>1864</v>
      </c>
      <c r="E74" s="55">
        <v>-23</v>
      </c>
      <c r="F74" s="62">
        <v>1785</v>
      </c>
    </row>
    <row r="75" spans="1:6">
      <c r="A75" s="61">
        <v>9</v>
      </c>
      <c r="B75" s="55">
        <v>4</v>
      </c>
      <c r="C75" s="55">
        <v>16.5</v>
      </c>
      <c r="D75" s="55">
        <v>1864</v>
      </c>
      <c r="E75" s="55">
        <v>-23.1</v>
      </c>
      <c r="F75" s="62">
        <v>1785</v>
      </c>
    </row>
    <row r="76" spans="1:6">
      <c r="A76" s="61">
        <v>10</v>
      </c>
      <c r="B76" s="55">
        <v>4.3</v>
      </c>
      <c r="C76" s="55">
        <v>17.600000000000001</v>
      </c>
      <c r="D76" s="55">
        <v>1948</v>
      </c>
      <c r="E76" s="55">
        <v>-11</v>
      </c>
      <c r="F76" s="62">
        <v>1800</v>
      </c>
    </row>
    <row r="77" spans="1:6">
      <c r="A77" s="61">
        <v>11</v>
      </c>
      <c r="B77" s="55">
        <v>4.4000000000000004</v>
      </c>
      <c r="C77" s="55">
        <v>18</v>
      </c>
      <c r="D77" s="55">
        <v>1990</v>
      </c>
      <c r="E77" s="55">
        <v>-11.9</v>
      </c>
      <c r="F77" s="62">
        <v>1886</v>
      </c>
    </row>
    <row r="78" spans="1:6">
      <c r="A78" s="61">
        <v>12</v>
      </c>
      <c r="B78" s="55">
        <v>4.0999999999999996</v>
      </c>
      <c r="C78" s="55">
        <v>17.600000000000001</v>
      </c>
      <c r="D78" s="55">
        <v>2001</v>
      </c>
      <c r="E78" s="55">
        <v>-11.7</v>
      </c>
      <c r="F78" s="62">
        <v>1847</v>
      </c>
    </row>
    <row r="79" spans="1:6">
      <c r="A79" s="61">
        <v>13</v>
      </c>
      <c r="B79" s="55">
        <v>4.0999999999999996</v>
      </c>
      <c r="C79" s="55">
        <v>18.7</v>
      </c>
      <c r="D79" s="55">
        <v>2002</v>
      </c>
      <c r="E79" s="55">
        <v>-11.8</v>
      </c>
      <c r="F79" s="62">
        <v>1785</v>
      </c>
    </row>
    <row r="80" spans="1:6">
      <c r="A80" s="61">
        <v>14</v>
      </c>
      <c r="B80" s="55">
        <v>4.4000000000000004</v>
      </c>
      <c r="C80" s="55">
        <v>17.899999999999999</v>
      </c>
      <c r="D80" s="55">
        <v>1957</v>
      </c>
      <c r="E80" s="55">
        <v>-18.5</v>
      </c>
      <c r="F80" s="62">
        <v>1785</v>
      </c>
    </row>
    <row r="81" spans="1:6">
      <c r="A81" s="61">
        <v>15</v>
      </c>
      <c r="B81" s="55">
        <v>4.7</v>
      </c>
      <c r="C81" s="55">
        <v>18.100000000000001</v>
      </c>
      <c r="D81" s="55">
        <v>1882</v>
      </c>
      <c r="E81" s="55">
        <v>-13.2</v>
      </c>
      <c r="F81" s="62">
        <v>1785</v>
      </c>
    </row>
    <row r="82" spans="1:6">
      <c r="A82" s="61">
        <v>16</v>
      </c>
      <c r="B82" s="55">
        <v>5.5</v>
      </c>
      <c r="C82" s="55">
        <v>18.5</v>
      </c>
      <c r="D82" s="55">
        <v>1791</v>
      </c>
      <c r="E82" s="55">
        <v>-10.6</v>
      </c>
      <c r="F82" s="62">
        <v>1845</v>
      </c>
    </row>
    <row r="83" spans="1:6">
      <c r="A83" s="61">
        <v>17</v>
      </c>
      <c r="B83" s="55">
        <v>5.4</v>
      </c>
      <c r="C83" s="55">
        <v>20.100000000000001</v>
      </c>
      <c r="D83" s="55">
        <v>2004</v>
      </c>
      <c r="E83" s="55">
        <v>-10.199999999999999</v>
      </c>
      <c r="F83" s="62">
        <v>1785</v>
      </c>
    </row>
    <row r="84" spans="1:6">
      <c r="A84" s="61">
        <v>18</v>
      </c>
      <c r="B84" s="55">
        <v>5.2</v>
      </c>
      <c r="C84" s="55">
        <v>21.6</v>
      </c>
      <c r="D84" s="55">
        <v>2004</v>
      </c>
      <c r="E84" s="55">
        <v>-8.5</v>
      </c>
      <c r="F84" s="62">
        <v>1850</v>
      </c>
    </row>
    <row r="85" spans="1:6">
      <c r="A85" s="61">
        <v>19</v>
      </c>
      <c r="B85" s="55">
        <v>4.7</v>
      </c>
      <c r="C85" s="55">
        <v>18.600000000000001</v>
      </c>
      <c r="D85" s="55">
        <v>1884</v>
      </c>
      <c r="E85" s="55">
        <v>-9.1</v>
      </c>
      <c r="F85" s="62">
        <v>1865</v>
      </c>
    </row>
    <row r="86" spans="1:6">
      <c r="A86" s="61">
        <v>20</v>
      </c>
      <c r="B86" s="55">
        <v>5.4</v>
      </c>
      <c r="C86" s="55">
        <v>18.7</v>
      </c>
      <c r="D86" s="55">
        <v>1884</v>
      </c>
      <c r="E86" s="55">
        <v>-10.7</v>
      </c>
      <c r="F86" s="62">
        <v>1865</v>
      </c>
    </row>
    <row r="87" spans="1:6">
      <c r="A87" s="61">
        <v>21</v>
      </c>
      <c r="B87" s="55">
        <v>6.3</v>
      </c>
      <c r="C87" s="55">
        <v>21.3</v>
      </c>
      <c r="D87" s="55">
        <v>1974</v>
      </c>
      <c r="E87" s="55">
        <v>-11.9</v>
      </c>
      <c r="F87" s="62">
        <v>1865</v>
      </c>
    </row>
    <row r="88" spans="1:6">
      <c r="A88" s="61">
        <v>22</v>
      </c>
      <c r="B88" s="55">
        <v>6.1</v>
      </c>
      <c r="C88" s="55">
        <v>21</v>
      </c>
      <c r="D88" s="55">
        <v>1990</v>
      </c>
      <c r="E88" s="55">
        <v>-10.1</v>
      </c>
      <c r="F88" s="62">
        <v>1899</v>
      </c>
    </row>
    <row r="89" spans="1:6">
      <c r="A89" s="61">
        <v>23</v>
      </c>
      <c r="B89" s="55">
        <v>5.9</v>
      </c>
      <c r="C89" s="55">
        <v>19.5</v>
      </c>
      <c r="D89" s="55">
        <v>1903</v>
      </c>
      <c r="E89" s="55">
        <v>-11.6</v>
      </c>
      <c r="F89" s="62">
        <v>1785</v>
      </c>
    </row>
    <row r="90" spans="1:6">
      <c r="A90" s="61">
        <v>24</v>
      </c>
      <c r="B90" s="55">
        <v>6.7</v>
      </c>
      <c r="C90" s="55">
        <v>20.9</v>
      </c>
      <c r="D90" s="55">
        <v>1836</v>
      </c>
      <c r="E90" s="55">
        <v>-15.4</v>
      </c>
      <c r="F90" s="62">
        <v>1785</v>
      </c>
    </row>
    <row r="91" spans="1:6">
      <c r="A91" s="61">
        <v>25</v>
      </c>
      <c r="B91" s="55">
        <v>7.4</v>
      </c>
      <c r="C91" s="55">
        <v>20.5</v>
      </c>
      <c r="D91" s="55">
        <v>2010</v>
      </c>
      <c r="E91" s="55">
        <v>-11.2</v>
      </c>
      <c r="F91" s="62">
        <v>1785</v>
      </c>
    </row>
    <row r="92" spans="1:6">
      <c r="A92" s="61">
        <v>26</v>
      </c>
      <c r="B92" s="55">
        <v>7.8</v>
      </c>
      <c r="C92" s="55">
        <v>21.7</v>
      </c>
      <c r="D92" s="55">
        <v>2010</v>
      </c>
      <c r="E92" s="55">
        <v>-13</v>
      </c>
      <c r="F92" s="62">
        <v>1785</v>
      </c>
    </row>
    <row r="93" spans="1:6">
      <c r="A93" s="61">
        <v>27</v>
      </c>
      <c r="B93" s="55">
        <v>7.7</v>
      </c>
      <c r="C93" s="55">
        <v>20.8</v>
      </c>
      <c r="D93" s="55">
        <v>2006</v>
      </c>
      <c r="E93" s="55">
        <v>-8.8000000000000007</v>
      </c>
      <c r="F93" s="62">
        <v>1853</v>
      </c>
    </row>
    <row r="94" spans="1:6">
      <c r="A94" s="61">
        <v>28</v>
      </c>
      <c r="B94" s="55">
        <v>7.8</v>
      </c>
      <c r="C94" s="55">
        <v>20.6</v>
      </c>
      <c r="D94" s="55">
        <v>1986</v>
      </c>
      <c r="E94" s="55">
        <v>-9.8000000000000007</v>
      </c>
      <c r="F94" s="62">
        <v>1785</v>
      </c>
    </row>
    <row r="95" spans="1:6">
      <c r="A95" s="61">
        <v>29</v>
      </c>
      <c r="B95" s="55">
        <v>7.8</v>
      </c>
      <c r="C95" s="56">
        <v>22.5</v>
      </c>
      <c r="D95" s="55">
        <v>1968</v>
      </c>
      <c r="E95" s="55">
        <v>-9.8000000000000007</v>
      </c>
      <c r="F95" s="62">
        <v>1785</v>
      </c>
    </row>
    <row r="96" spans="1:6">
      <c r="A96" s="61">
        <v>30</v>
      </c>
      <c r="B96" s="55">
        <v>8.1</v>
      </c>
      <c r="C96" s="55">
        <v>21.7</v>
      </c>
      <c r="D96" s="55">
        <v>1872</v>
      </c>
      <c r="E96" s="55">
        <v>-10.4</v>
      </c>
      <c r="F96" s="62">
        <v>1785</v>
      </c>
    </row>
    <row r="97" spans="1:6" ht="13.5" thickBot="1">
      <c r="A97" s="63">
        <v>31</v>
      </c>
      <c r="B97" s="64">
        <v>8.5</v>
      </c>
      <c r="C97" s="64">
        <v>21.7</v>
      </c>
      <c r="D97" s="64">
        <v>1968</v>
      </c>
      <c r="E97" s="64">
        <v>-8</v>
      </c>
      <c r="F97" s="66">
        <v>1785</v>
      </c>
    </row>
    <row r="98" spans="1:6" ht="18.75" thickBot="1">
      <c r="A98" s="54" t="s">
        <v>65</v>
      </c>
    </row>
    <row r="99" spans="1:6" ht="25.5">
      <c r="A99" s="58" t="s">
        <v>53</v>
      </c>
      <c r="B99" s="59" t="s">
        <v>54</v>
      </c>
      <c r="C99" s="59" t="s">
        <v>55</v>
      </c>
      <c r="D99" s="59" t="s">
        <v>62</v>
      </c>
      <c r="E99" s="59" t="s">
        <v>57</v>
      </c>
      <c r="F99" s="60" t="s">
        <v>62</v>
      </c>
    </row>
    <row r="100" spans="1:6">
      <c r="A100" s="61">
        <v>1</v>
      </c>
      <c r="B100" s="55">
        <v>8.4</v>
      </c>
      <c r="C100" s="55">
        <v>21.5</v>
      </c>
      <c r="D100" s="55">
        <v>1994</v>
      </c>
      <c r="E100" s="55">
        <v>-6</v>
      </c>
      <c r="F100" s="62" t="s">
        <v>66</v>
      </c>
    </row>
    <row r="101" spans="1:6">
      <c r="A101" s="61">
        <v>2</v>
      </c>
      <c r="B101" s="55">
        <v>8.6999999999999993</v>
      </c>
      <c r="C101" s="55">
        <v>22.4</v>
      </c>
      <c r="D101" s="55">
        <v>1976</v>
      </c>
      <c r="E101" s="55">
        <v>-7</v>
      </c>
      <c r="F101" s="62">
        <v>1785</v>
      </c>
    </row>
    <row r="102" spans="1:6">
      <c r="A102" s="61">
        <v>3</v>
      </c>
      <c r="B102" s="55">
        <v>8.6</v>
      </c>
      <c r="C102" s="55">
        <v>22.8</v>
      </c>
      <c r="D102" s="55">
        <v>1953</v>
      </c>
      <c r="E102" s="57">
        <v>-8</v>
      </c>
      <c r="F102" s="62">
        <v>1900</v>
      </c>
    </row>
    <row r="103" spans="1:6">
      <c r="A103" s="61">
        <v>4</v>
      </c>
      <c r="B103" s="55">
        <v>8.1</v>
      </c>
      <c r="C103" s="55">
        <v>23</v>
      </c>
      <c r="D103" s="55" t="s">
        <v>67</v>
      </c>
      <c r="E103" s="55">
        <v>-5.7</v>
      </c>
      <c r="F103" s="62">
        <v>1900</v>
      </c>
    </row>
    <row r="104" spans="1:6">
      <c r="A104" s="61">
        <v>5</v>
      </c>
      <c r="B104" s="55">
        <v>8.6999999999999993</v>
      </c>
      <c r="C104" s="55">
        <v>22.8</v>
      </c>
      <c r="D104" s="55">
        <v>1961</v>
      </c>
      <c r="E104" s="55">
        <v>-5.5</v>
      </c>
      <c r="F104" s="62">
        <v>1929</v>
      </c>
    </row>
    <row r="105" spans="1:6">
      <c r="A105" s="61">
        <v>6</v>
      </c>
      <c r="B105" s="55">
        <v>9.1</v>
      </c>
      <c r="C105" s="55">
        <v>23.8</v>
      </c>
      <c r="D105" s="55">
        <v>1961</v>
      </c>
      <c r="E105" s="55">
        <v>-5.7</v>
      </c>
      <c r="F105" s="62">
        <v>1839</v>
      </c>
    </row>
    <row r="106" spans="1:6">
      <c r="A106" s="61">
        <v>7</v>
      </c>
      <c r="B106" s="55">
        <v>9.4</v>
      </c>
      <c r="C106" s="55">
        <v>24.9</v>
      </c>
      <c r="D106" s="55">
        <v>1961</v>
      </c>
      <c r="E106" s="55">
        <v>-3.4</v>
      </c>
      <c r="F106" s="62">
        <v>1864</v>
      </c>
    </row>
    <row r="107" spans="1:6">
      <c r="A107" s="61">
        <v>8</v>
      </c>
      <c r="B107" s="55">
        <v>9.3000000000000007</v>
      </c>
      <c r="C107" s="55">
        <v>23.6</v>
      </c>
      <c r="D107" s="55">
        <v>1986</v>
      </c>
      <c r="E107" s="55">
        <v>-5.8</v>
      </c>
      <c r="F107" s="62">
        <v>1888</v>
      </c>
    </row>
    <row r="108" spans="1:6">
      <c r="A108" s="61">
        <v>9</v>
      </c>
      <c r="B108" s="55">
        <v>8.4</v>
      </c>
      <c r="C108" s="55">
        <v>24.6</v>
      </c>
      <c r="D108" s="55">
        <v>1986</v>
      </c>
      <c r="E108" s="55">
        <v>-5</v>
      </c>
      <c r="F108" s="62">
        <v>1842</v>
      </c>
    </row>
    <row r="109" spans="1:6">
      <c r="A109" s="61">
        <v>10</v>
      </c>
      <c r="B109" s="55">
        <v>8.5</v>
      </c>
      <c r="C109" s="55">
        <v>23.7</v>
      </c>
      <c r="D109" s="55">
        <v>2009</v>
      </c>
      <c r="E109" s="55">
        <v>-4</v>
      </c>
      <c r="F109" s="62">
        <v>1812</v>
      </c>
    </row>
    <row r="110" spans="1:6">
      <c r="A110" s="61">
        <v>11</v>
      </c>
      <c r="B110" s="55">
        <v>9.1999999999999993</v>
      </c>
      <c r="C110" s="55">
        <v>23.3</v>
      </c>
      <c r="D110" s="55">
        <v>2009</v>
      </c>
      <c r="E110" s="55">
        <v>-4</v>
      </c>
      <c r="F110" s="62">
        <v>1812</v>
      </c>
    </row>
    <row r="111" spans="1:6">
      <c r="A111" s="61">
        <v>12</v>
      </c>
      <c r="B111" s="55">
        <v>9.1999999999999993</v>
      </c>
      <c r="C111" s="55">
        <v>23.6</v>
      </c>
      <c r="D111" s="55">
        <v>1989</v>
      </c>
      <c r="E111" s="55">
        <v>-3</v>
      </c>
      <c r="F111" s="62">
        <v>1913</v>
      </c>
    </row>
    <row r="112" spans="1:6">
      <c r="A112" s="61">
        <v>13</v>
      </c>
      <c r="B112" s="55">
        <v>8.6</v>
      </c>
      <c r="C112" s="55">
        <v>23.6</v>
      </c>
      <c r="D112" s="55">
        <v>1952</v>
      </c>
      <c r="E112" s="55">
        <v>-3.2</v>
      </c>
      <c r="F112" s="62">
        <v>1986</v>
      </c>
    </row>
    <row r="113" spans="1:6">
      <c r="A113" s="61">
        <v>14</v>
      </c>
      <c r="B113" s="55">
        <v>8.9</v>
      </c>
      <c r="C113" s="55">
        <v>24.5</v>
      </c>
      <c r="D113" s="55">
        <v>1939</v>
      </c>
      <c r="E113" s="55">
        <v>-3</v>
      </c>
      <c r="F113" s="62">
        <v>1775</v>
      </c>
    </row>
    <row r="114" spans="1:6" ht="17.25" customHeight="1">
      <c r="A114" s="61">
        <v>15</v>
      </c>
      <c r="B114" s="55">
        <v>9.8000000000000007</v>
      </c>
      <c r="C114" s="55">
        <v>24</v>
      </c>
      <c r="D114" s="55" t="s">
        <v>68</v>
      </c>
      <c r="E114" s="55">
        <v>-3.3</v>
      </c>
      <c r="F114" s="62">
        <v>1775</v>
      </c>
    </row>
    <row r="115" spans="1:6" ht="12" customHeight="1">
      <c r="A115" s="61">
        <v>16</v>
      </c>
      <c r="B115" s="55">
        <v>9.8000000000000007</v>
      </c>
      <c r="C115" s="55">
        <v>24.2</v>
      </c>
      <c r="D115" s="55" t="s">
        <v>69</v>
      </c>
      <c r="E115" s="55">
        <v>-4.7</v>
      </c>
      <c r="F115" s="62">
        <v>1852</v>
      </c>
    </row>
    <row r="116" spans="1:6">
      <c r="A116" s="61">
        <v>17</v>
      </c>
      <c r="B116" s="55">
        <v>9.8000000000000007</v>
      </c>
      <c r="C116" s="55">
        <v>27.6</v>
      </c>
      <c r="D116" s="55">
        <v>1934</v>
      </c>
      <c r="E116" s="55">
        <v>-4.2</v>
      </c>
      <c r="F116" s="62">
        <v>1853</v>
      </c>
    </row>
    <row r="117" spans="1:6">
      <c r="A117" s="61">
        <v>18</v>
      </c>
      <c r="B117" s="55">
        <v>10</v>
      </c>
      <c r="C117" s="55">
        <v>26.2</v>
      </c>
      <c r="D117" s="55">
        <v>2013</v>
      </c>
      <c r="E117" s="55">
        <v>-4.2</v>
      </c>
      <c r="F117" s="62">
        <v>1852</v>
      </c>
    </row>
    <row r="118" spans="1:6">
      <c r="A118" s="61">
        <v>19</v>
      </c>
      <c r="B118" s="55">
        <v>10.5</v>
      </c>
      <c r="C118" s="55">
        <v>25.2</v>
      </c>
      <c r="D118" s="55">
        <v>1952</v>
      </c>
      <c r="E118" s="55">
        <v>-1.3</v>
      </c>
      <c r="F118" s="62">
        <v>1938</v>
      </c>
    </row>
    <row r="119" spans="1:6">
      <c r="A119" s="61">
        <v>20</v>
      </c>
      <c r="B119" s="55">
        <v>11.2</v>
      </c>
      <c r="C119" s="55">
        <v>24.6</v>
      </c>
      <c r="D119" s="55">
        <v>1988</v>
      </c>
      <c r="E119" s="55">
        <v>-2.5</v>
      </c>
      <c r="F119" s="62">
        <v>1938</v>
      </c>
    </row>
    <row r="120" spans="1:6">
      <c r="A120" s="61">
        <v>21</v>
      </c>
      <c r="B120" s="55">
        <v>11.6</v>
      </c>
      <c r="C120" s="55">
        <v>26</v>
      </c>
      <c r="D120" s="55">
        <v>1968</v>
      </c>
      <c r="E120" s="55">
        <v>-2.4</v>
      </c>
      <c r="F120" s="62">
        <v>1861</v>
      </c>
    </row>
    <row r="121" spans="1:6">
      <c r="A121" s="61">
        <v>22</v>
      </c>
      <c r="B121" s="55">
        <v>11.5</v>
      </c>
      <c r="C121" s="55">
        <v>27.7</v>
      </c>
      <c r="D121" s="55">
        <v>1800</v>
      </c>
      <c r="E121" s="55">
        <v>-2.7</v>
      </c>
      <c r="F121" s="62">
        <v>1852</v>
      </c>
    </row>
    <row r="122" spans="1:6">
      <c r="A122" s="61">
        <v>23</v>
      </c>
      <c r="B122" s="55">
        <v>10.9</v>
      </c>
      <c r="C122" s="55">
        <v>28.5</v>
      </c>
      <c r="D122" s="55">
        <v>1968</v>
      </c>
      <c r="E122" s="55">
        <v>-1.8</v>
      </c>
      <c r="F122" s="62" t="s">
        <v>70</v>
      </c>
    </row>
    <row r="123" spans="1:6">
      <c r="A123" s="61">
        <v>24</v>
      </c>
      <c r="B123" s="55">
        <v>10.7</v>
      </c>
      <c r="C123" s="55">
        <v>27.1</v>
      </c>
      <c r="D123" s="55">
        <v>1962</v>
      </c>
      <c r="E123" s="55">
        <v>-0.9</v>
      </c>
      <c r="F123" s="62">
        <v>1854</v>
      </c>
    </row>
    <row r="124" spans="1:6">
      <c r="A124" s="61">
        <v>25</v>
      </c>
      <c r="B124" s="55">
        <v>10.199999999999999</v>
      </c>
      <c r="C124" s="55">
        <v>27</v>
      </c>
      <c r="D124" s="55">
        <v>1992</v>
      </c>
      <c r="E124" s="55">
        <v>-1.8</v>
      </c>
      <c r="F124" s="62">
        <v>1854</v>
      </c>
    </row>
    <row r="125" spans="1:6">
      <c r="A125" s="61">
        <v>26</v>
      </c>
      <c r="B125" s="55">
        <v>10.6</v>
      </c>
      <c r="C125" s="55">
        <v>26.9</v>
      </c>
      <c r="D125" s="55">
        <v>1862</v>
      </c>
      <c r="E125" s="55">
        <v>-1.6</v>
      </c>
      <c r="F125" s="62">
        <v>1972</v>
      </c>
    </row>
    <row r="126" spans="1:6">
      <c r="A126" s="61">
        <v>27</v>
      </c>
      <c r="B126" s="55">
        <v>10.199999999999999</v>
      </c>
      <c r="C126" s="55">
        <v>27.9</v>
      </c>
      <c r="D126" s="55">
        <v>1800</v>
      </c>
      <c r="E126" s="55">
        <v>-1.1000000000000001</v>
      </c>
      <c r="F126" s="62">
        <v>1888</v>
      </c>
    </row>
    <row r="127" spans="1:6" ht="17.25" customHeight="1">
      <c r="A127" s="61">
        <v>28</v>
      </c>
      <c r="B127" s="55">
        <v>10.3</v>
      </c>
      <c r="C127" s="55">
        <v>25.9</v>
      </c>
      <c r="D127" s="55" t="s">
        <v>71</v>
      </c>
      <c r="E127" s="55">
        <v>-0.3</v>
      </c>
      <c r="F127" s="62">
        <v>1817</v>
      </c>
    </row>
    <row r="128" spans="1:6">
      <c r="A128" s="61">
        <v>29</v>
      </c>
      <c r="B128" s="55">
        <v>11.5</v>
      </c>
      <c r="C128" s="56">
        <v>30.7</v>
      </c>
      <c r="D128" s="55">
        <v>2012</v>
      </c>
      <c r="E128" s="55">
        <v>0.3</v>
      </c>
      <c r="F128" s="62">
        <v>1814</v>
      </c>
    </row>
    <row r="129" spans="1:6" ht="13.5" thickBot="1">
      <c r="A129" s="63">
        <v>30</v>
      </c>
      <c r="B129" s="64">
        <v>11.7</v>
      </c>
      <c r="C129" s="64">
        <v>27.3</v>
      </c>
      <c r="D129" s="64">
        <v>1800</v>
      </c>
      <c r="E129" s="64">
        <v>-1.9</v>
      </c>
      <c r="F129" s="66">
        <v>1782</v>
      </c>
    </row>
    <row r="130" spans="1:6" ht="18.75" thickBot="1">
      <c r="A130" s="54" t="s">
        <v>72</v>
      </c>
    </row>
    <row r="131" spans="1:6" ht="25.5">
      <c r="A131" s="58" t="s">
        <v>53</v>
      </c>
      <c r="B131" s="59" t="s">
        <v>54</v>
      </c>
      <c r="C131" s="59" t="s">
        <v>55</v>
      </c>
      <c r="D131" s="59" t="s">
        <v>62</v>
      </c>
      <c r="E131" s="59" t="s">
        <v>57</v>
      </c>
      <c r="F131" s="60" t="s">
        <v>62</v>
      </c>
    </row>
    <row r="132" spans="1:6">
      <c r="A132" s="61">
        <v>1</v>
      </c>
      <c r="B132" s="55">
        <v>12.5</v>
      </c>
      <c r="C132" s="55">
        <v>27.4</v>
      </c>
      <c r="D132" s="55">
        <v>2001</v>
      </c>
      <c r="E132" s="55">
        <v>-0.8</v>
      </c>
      <c r="F132" s="62">
        <v>1782</v>
      </c>
    </row>
    <row r="133" spans="1:6">
      <c r="A133" s="61">
        <v>2</v>
      </c>
      <c r="B133" s="55">
        <v>12.7</v>
      </c>
      <c r="C133" s="55">
        <v>29.7</v>
      </c>
      <c r="D133" s="55">
        <v>2005</v>
      </c>
      <c r="E133" s="55">
        <v>-1.2</v>
      </c>
      <c r="F133" s="62">
        <v>1935</v>
      </c>
    </row>
    <row r="134" spans="1:6">
      <c r="A134" s="61">
        <v>3</v>
      </c>
      <c r="B134" s="55">
        <v>12.5</v>
      </c>
      <c r="C134" s="55">
        <v>28.3</v>
      </c>
      <c r="D134" s="55">
        <v>2001</v>
      </c>
      <c r="E134" s="55">
        <v>-0.4</v>
      </c>
      <c r="F134" s="62">
        <v>1850</v>
      </c>
    </row>
    <row r="135" spans="1:6">
      <c r="A135" s="61">
        <v>4</v>
      </c>
      <c r="B135" s="55">
        <v>13.7</v>
      </c>
      <c r="C135" s="55">
        <v>28.8</v>
      </c>
      <c r="D135" s="55">
        <v>1977</v>
      </c>
      <c r="E135" s="55">
        <v>-0.3</v>
      </c>
      <c r="F135" s="62">
        <v>1864</v>
      </c>
    </row>
    <row r="136" spans="1:6">
      <c r="A136" s="61">
        <v>5</v>
      </c>
      <c r="B136" s="55">
        <v>14.3</v>
      </c>
      <c r="C136" s="55">
        <v>28.4</v>
      </c>
      <c r="D136" s="55">
        <v>2003</v>
      </c>
      <c r="E136" s="55">
        <v>-0.5</v>
      </c>
      <c r="F136" s="62">
        <v>1864</v>
      </c>
    </row>
    <row r="137" spans="1:6">
      <c r="A137" s="61">
        <v>6</v>
      </c>
      <c r="B137" s="55">
        <v>14.1</v>
      </c>
      <c r="C137" s="55">
        <v>29.9</v>
      </c>
      <c r="D137" s="55">
        <v>2003</v>
      </c>
      <c r="E137" s="57">
        <v>-1.6</v>
      </c>
      <c r="F137" s="62">
        <v>1864</v>
      </c>
    </row>
    <row r="138" spans="1:6">
      <c r="A138" s="61">
        <v>7</v>
      </c>
      <c r="B138" s="55">
        <v>13.9</v>
      </c>
      <c r="C138" s="55">
        <v>29.1</v>
      </c>
      <c r="D138" s="55">
        <v>1923</v>
      </c>
      <c r="E138" s="55">
        <v>0.6</v>
      </c>
      <c r="F138" s="62">
        <v>1857</v>
      </c>
    </row>
    <row r="139" spans="1:6">
      <c r="A139" s="61">
        <v>8</v>
      </c>
      <c r="B139" s="55">
        <v>13.5</v>
      </c>
      <c r="C139" s="55">
        <v>28.3</v>
      </c>
      <c r="D139" s="55">
        <v>2003</v>
      </c>
      <c r="E139" s="55">
        <v>0.2</v>
      </c>
      <c r="F139" s="62">
        <v>1781</v>
      </c>
    </row>
    <row r="140" spans="1:6">
      <c r="A140" s="61">
        <v>9</v>
      </c>
      <c r="B140" s="55">
        <v>13.8</v>
      </c>
      <c r="C140" s="55">
        <v>29</v>
      </c>
      <c r="D140" s="55">
        <v>1834</v>
      </c>
      <c r="E140" s="55">
        <v>0</v>
      </c>
      <c r="F140" s="62">
        <v>1941</v>
      </c>
    </row>
    <row r="141" spans="1:6">
      <c r="A141" s="61">
        <v>10</v>
      </c>
      <c r="B141" s="55">
        <v>14.3</v>
      </c>
      <c r="C141" s="55">
        <v>28.9</v>
      </c>
      <c r="D141" s="55">
        <v>1834</v>
      </c>
      <c r="E141" s="55">
        <v>0.8</v>
      </c>
      <c r="F141" s="62">
        <v>1838</v>
      </c>
    </row>
    <row r="142" spans="1:6">
      <c r="A142" s="61">
        <v>11</v>
      </c>
      <c r="B142" s="55">
        <v>14</v>
      </c>
      <c r="C142" s="55">
        <v>30.2</v>
      </c>
      <c r="D142" s="55">
        <v>1945</v>
      </c>
      <c r="E142" s="55">
        <v>0</v>
      </c>
      <c r="F142" s="62">
        <v>1978</v>
      </c>
    </row>
    <row r="143" spans="1:6">
      <c r="A143" s="61">
        <v>12</v>
      </c>
      <c r="B143" s="55">
        <v>14.5</v>
      </c>
      <c r="C143" s="55">
        <v>30.5</v>
      </c>
      <c r="D143" s="55">
        <v>1945</v>
      </c>
      <c r="E143" s="55">
        <v>1.5</v>
      </c>
      <c r="F143" s="62">
        <v>1814</v>
      </c>
    </row>
    <row r="144" spans="1:6">
      <c r="A144" s="61">
        <v>13</v>
      </c>
      <c r="B144" s="55">
        <v>15.3</v>
      </c>
      <c r="C144" s="55">
        <v>30.8</v>
      </c>
      <c r="D144" s="55">
        <v>1945</v>
      </c>
      <c r="E144" s="55">
        <v>1.9</v>
      </c>
      <c r="F144" s="62" t="s">
        <v>73</v>
      </c>
    </row>
    <row r="145" spans="1:6">
      <c r="A145" s="61">
        <v>14</v>
      </c>
      <c r="B145" s="55">
        <v>15.2</v>
      </c>
      <c r="C145" s="55">
        <v>32.5</v>
      </c>
      <c r="D145" s="55">
        <v>1969</v>
      </c>
      <c r="E145" s="55">
        <v>2.4</v>
      </c>
      <c r="F145" s="62">
        <v>1935</v>
      </c>
    </row>
    <row r="146" spans="1:6">
      <c r="A146" s="61">
        <v>15</v>
      </c>
      <c r="B146" s="55">
        <v>15.1</v>
      </c>
      <c r="C146" s="55">
        <v>30.2</v>
      </c>
      <c r="D146" s="55">
        <v>1997</v>
      </c>
      <c r="E146" s="55">
        <v>2.7</v>
      </c>
      <c r="F146" s="62">
        <v>1876</v>
      </c>
    </row>
    <row r="147" spans="1:6">
      <c r="A147" s="61">
        <v>16</v>
      </c>
      <c r="B147" s="55">
        <v>15.9</v>
      </c>
      <c r="C147" s="55">
        <v>30</v>
      </c>
      <c r="D147" s="55">
        <v>1997</v>
      </c>
      <c r="E147" s="55">
        <v>2.6</v>
      </c>
      <c r="F147" s="62" t="s">
        <v>74</v>
      </c>
    </row>
    <row r="148" spans="1:6">
      <c r="A148" s="61">
        <v>17</v>
      </c>
      <c r="B148" s="55">
        <v>15.7</v>
      </c>
      <c r="C148" s="55">
        <v>31.4</v>
      </c>
      <c r="D148" s="55">
        <v>1798</v>
      </c>
      <c r="E148" s="55">
        <v>1</v>
      </c>
      <c r="F148" s="62">
        <v>1874</v>
      </c>
    </row>
    <row r="149" spans="1:6">
      <c r="A149" s="61">
        <v>18</v>
      </c>
      <c r="B149" s="55">
        <v>16.100000000000001</v>
      </c>
      <c r="C149" s="55">
        <v>29.2</v>
      </c>
      <c r="D149" s="55">
        <v>1971</v>
      </c>
      <c r="E149" s="55">
        <v>0.5</v>
      </c>
      <c r="F149" s="62">
        <v>1787</v>
      </c>
    </row>
    <row r="150" spans="1:6">
      <c r="A150" s="61">
        <v>19</v>
      </c>
      <c r="B150" s="55">
        <v>15.8</v>
      </c>
      <c r="C150" s="55">
        <v>29.3</v>
      </c>
      <c r="D150" s="55">
        <v>1811</v>
      </c>
      <c r="E150" s="55">
        <v>1</v>
      </c>
      <c r="F150" s="62">
        <v>1787</v>
      </c>
    </row>
    <row r="151" spans="1:6">
      <c r="A151" s="61">
        <v>20</v>
      </c>
      <c r="B151" s="55">
        <v>15.3</v>
      </c>
      <c r="C151" s="55">
        <v>30.3</v>
      </c>
      <c r="D151" s="55">
        <v>1797</v>
      </c>
      <c r="E151" s="55">
        <v>-0.7</v>
      </c>
      <c r="F151" s="62">
        <v>1876</v>
      </c>
    </row>
    <row r="152" spans="1:6">
      <c r="A152" s="61">
        <v>21</v>
      </c>
      <c r="B152" s="55">
        <v>14.9</v>
      </c>
      <c r="C152" s="55">
        <v>31.4</v>
      </c>
      <c r="D152" s="55">
        <v>1932</v>
      </c>
      <c r="E152" s="55">
        <v>3.2</v>
      </c>
      <c r="F152" s="62">
        <v>1965</v>
      </c>
    </row>
    <row r="153" spans="1:6">
      <c r="A153" s="61">
        <v>22</v>
      </c>
      <c r="B153" s="55">
        <v>14.5</v>
      </c>
      <c r="C153" s="55">
        <v>30.3</v>
      </c>
      <c r="D153" s="55">
        <v>1950</v>
      </c>
      <c r="E153" s="55">
        <v>2.9</v>
      </c>
      <c r="F153" s="62">
        <v>1866</v>
      </c>
    </row>
    <row r="154" spans="1:6">
      <c r="A154" s="61">
        <v>23</v>
      </c>
      <c r="B154" s="55">
        <v>15</v>
      </c>
      <c r="C154" s="55">
        <v>30.6</v>
      </c>
      <c r="D154" s="55">
        <v>1886</v>
      </c>
      <c r="E154" s="55">
        <v>2.2000000000000002</v>
      </c>
      <c r="F154" s="62">
        <v>1866</v>
      </c>
    </row>
    <row r="155" spans="1:6">
      <c r="A155" s="61">
        <v>24</v>
      </c>
      <c r="B155" s="55">
        <v>15.3</v>
      </c>
      <c r="C155" s="55">
        <v>31.2</v>
      </c>
      <c r="D155" s="55">
        <v>1953</v>
      </c>
      <c r="E155" s="55">
        <v>3.4</v>
      </c>
      <c r="F155" s="62">
        <v>1867</v>
      </c>
    </row>
    <row r="156" spans="1:6">
      <c r="A156" s="61">
        <v>25</v>
      </c>
      <c r="B156" s="55">
        <v>15.7</v>
      </c>
      <c r="C156" s="55">
        <v>30.8</v>
      </c>
      <c r="D156" s="55">
        <v>1847</v>
      </c>
      <c r="E156" s="55">
        <v>3.4</v>
      </c>
      <c r="F156" s="62">
        <v>1795</v>
      </c>
    </row>
    <row r="157" spans="1:6">
      <c r="A157" s="61">
        <v>26</v>
      </c>
      <c r="B157" s="55">
        <v>16.100000000000001</v>
      </c>
      <c r="C157" s="55">
        <v>31.6</v>
      </c>
      <c r="D157" s="55">
        <v>1868</v>
      </c>
      <c r="E157" s="55">
        <v>2.2000000000000002</v>
      </c>
      <c r="F157" s="62">
        <v>1867</v>
      </c>
    </row>
    <row r="158" spans="1:6">
      <c r="A158" s="61">
        <v>27</v>
      </c>
      <c r="B158" s="55">
        <v>16.8</v>
      </c>
      <c r="C158" s="55">
        <v>31</v>
      </c>
      <c r="D158" s="55">
        <v>1868</v>
      </c>
      <c r="E158" s="55">
        <v>4.0999999999999996</v>
      </c>
      <c r="F158" s="62">
        <v>1836</v>
      </c>
    </row>
    <row r="159" spans="1:6">
      <c r="A159" s="61">
        <v>28</v>
      </c>
      <c r="B159" s="55">
        <v>16</v>
      </c>
      <c r="C159" s="55">
        <v>31.8</v>
      </c>
      <c r="D159" s="55">
        <v>2005</v>
      </c>
      <c r="E159" s="55">
        <v>3.9</v>
      </c>
      <c r="F159" s="62">
        <v>1858</v>
      </c>
    </row>
    <row r="160" spans="1:6">
      <c r="A160" s="61">
        <v>29</v>
      </c>
      <c r="B160" s="55">
        <v>16</v>
      </c>
      <c r="C160" s="55">
        <v>32.799999999999997</v>
      </c>
      <c r="D160" s="55">
        <v>2005</v>
      </c>
      <c r="E160" s="55">
        <v>3.1</v>
      </c>
      <c r="F160" s="62">
        <v>1957</v>
      </c>
    </row>
    <row r="161" spans="1:6">
      <c r="A161" s="61">
        <v>30</v>
      </c>
      <c r="B161" s="55">
        <v>15.4</v>
      </c>
      <c r="C161" s="55">
        <v>31.7</v>
      </c>
      <c r="D161" s="55">
        <v>2005</v>
      </c>
      <c r="E161" s="55">
        <v>3.8</v>
      </c>
      <c r="F161" s="62">
        <v>1884</v>
      </c>
    </row>
    <row r="162" spans="1:6" ht="13.5" thickBot="1">
      <c r="A162" s="63">
        <v>31</v>
      </c>
      <c r="B162" s="64">
        <v>16</v>
      </c>
      <c r="C162" s="67">
        <v>32.5</v>
      </c>
      <c r="D162" s="64">
        <v>2008</v>
      </c>
      <c r="E162" s="64">
        <v>3.8</v>
      </c>
      <c r="F162" s="66">
        <v>1864</v>
      </c>
    </row>
    <row r="163" spans="1:6" ht="18.75" thickBot="1">
      <c r="A163" s="54" t="s">
        <v>75</v>
      </c>
    </row>
    <row r="164" spans="1:6" ht="25.5">
      <c r="A164" s="58" t="s">
        <v>53</v>
      </c>
      <c r="B164" s="59" t="s">
        <v>54</v>
      </c>
      <c r="C164" s="59" t="s">
        <v>55</v>
      </c>
      <c r="D164" s="59" t="s">
        <v>62</v>
      </c>
      <c r="E164" s="59" t="s">
        <v>57</v>
      </c>
      <c r="F164" s="60" t="s">
        <v>62</v>
      </c>
    </row>
    <row r="165" spans="1:6">
      <c r="A165" s="61">
        <v>1</v>
      </c>
      <c r="B165" s="55">
        <v>16.899999999999999</v>
      </c>
      <c r="C165" s="55">
        <v>31.9</v>
      </c>
      <c r="D165" s="55">
        <v>1927</v>
      </c>
      <c r="E165" s="55">
        <v>4.2</v>
      </c>
      <c r="F165" s="62">
        <v>1977</v>
      </c>
    </row>
    <row r="166" spans="1:6">
      <c r="A166" s="61">
        <v>2</v>
      </c>
      <c r="B166" s="55">
        <v>16.5</v>
      </c>
      <c r="C166" s="55">
        <v>31.6</v>
      </c>
      <c r="D166" s="55">
        <v>1901</v>
      </c>
      <c r="E166" s="55">
        <v>4.5999999999999996</v>
      </c>
      <c r="F166" s="62">
        <v>1928</v>
      </c>
    </row>
    <row r="167" spans="1:6">
      <c r="A167" s="61">
        <v>3</v>
      </c>
      <c r="B167" s="55">
        <v>17.2</v>
      </c>
      <c r="C167" s="55">
        <v>31.9</v>
      </c>
      <c r="D167" s="55">
        <v>1947</v>
      </c>
      <c r="E167" s="55">
        <v>4.4000000000000004</v>
      </c>
      <c r="F167" s="62">
        <v>1810</v>
      </c>
    </row>
    <row r="168" spans="1:6">
      <c r="A168" s="61">
        <v>4</v>
      </c>
      <c r="B168" s="55">
        <v>17.5</v>
      </c>
      <c r="C168" s="55">
        <v>32.6</v>
      </c>
      <c r="D168" s="55">
        <v>1947</v>
      </c>
      <c r="E168" s="55">
        <v>3.8</v>
      </c>
      <c r="F168" s="62">
        <v>1810</v>
      </c>
    </row>
    <row r="169" spans="1:6">
      <c r="A169" s="61">
        <v>5</v>
      </c>
      <c r="B169" s="55">
        <v>17.600000000000001</v>
      </c>
      <c r="C169" s="55">
        <v>32.700000000000003</v>
      </c>
      <c r="D169" s="55">
        <v>1982</v>
      </c>
      <c r="E169" s="55">
        <v>3.7</v>
      </c>
      <c r="F169" s="62">
        <v>1918</v>
      </c>
    </row>
    <row r="170" spans="1:6">
      <c r="A170" s="61">
        <v>6</v>
      </c>
      <c r="B170" s="55">
        <v>17.7</v>
      </c>
      <c r="C170" s="55">
        <v>34</v>
      </c>
      <c r="D170" s="55">
        <v>1998</v>
      </c>
      <c r="E170" s="57">
        <v>3.6</v>
      </c>
      <c r="F170" s="62">
        <v>1962</v>
      </c>
    </row>
    <row r="171" spans="1:6">
      <c r="A171" s="61">
        <v>7</v>
      </c>
      <c r="B171" s="55">
        <v>18.100000000000001</v>
      </c>
      <c r="C171" s="55">
        <v>33.200000000000003</v>
      </c>
      <c r="D171" s="55">
        <v>1998</v>
      </c>
      <c r="E171" s="55">
        <v>5.5</v>
      </c>
      <c r="F171" s="62">
        <v>1962</v>
      </c>
    </row>
    <row r="172" spans="1:6">
      <c r="A172" s="61">
        <v>8</v>
      </c>
      <c r="B172" s="55">
        <v>17.399999999999999</v>
      </c>
      <c r="C172" s="55">
        <v>31.9</v>
      </c>
      <c r="D172" s="55" t="s">
        <v>76</v>
      </c>
      <c r="E172" s="55">
        <v>5.5</v>
      </c>
      <c r="F172" s="62">
        <v>1837</v>
      </c>
    </row>
    <row r="173" spans="1:6">
      <c r="A173" s="61">
        <v>9</v>
      </c>
      <c r="B173" s="55">
        <v>17.5</v>
      </c>
      <c r="C173" s="55">
        <v>31.9</v>
      </c>
      <c r="D173" s="55">
        <v>1885</v>
      </c>
      <c r="E173" s="55">
        <v>5.8</v>
      </c>
      <c r="F173" s="62">
        <v>1873</v>
      </c>
    </row>
    <row r="174" spans="1:6">
      <c r="A174" s="61">
        <v>10</v>
      </c>
      <c r="B174" s="55">
        <v>17.3</v>
      </c>
      <c r="C174" s="55">
        <v>33</v>
      </c>
      <c r="D174" s="55">
        <v>1937</v>
      </c>
      <c r="E174" s="55">
        <v>6.5</v>
      </c>
      <c r="F174" s="62">
        <v>1881</v>
      </c>
    </row>
    <row r="175" spans="1:6" ht="17.25" customHeight="1">
      <c r="A175" s="61">
        <v>11</v>
      </c>
      <c r="B175" s="55">
        <v>17.3</v>
      </c>
      <c r="C175" s="55">
        <v>33.5</v>
      </c>
      <c r="D175" s="55">
        <v>2000</v>
      </c>
      <c r="E175" s="55">
        <v>7.2</v>
      </c>
      <c r="F175" s="62" t="s">
        <v>77</v>
      </c>
    </row>
    <row r="176" spans="1:6" ht="13.5" customHeight="1">
      <c r="A176" s="61">
        <v>12</v>
      </c>
      <c r="B176" s="55">
        <v>17.600000000000001</v>
      </c>
      <c r="C176" s="55">
        <v>32.6</v>
      </c>
      <c r="D176" s="55">
        <v>2003</v>
      </c>
      <c r="E176" s="55">
        <v>7.1</v>
      </c>
      <c r="F176" s="62" t="s">
        <v>78</v>
      </c>
    </row>
    <row r="177" spans="1:6">
      <c r="A177" s="61">
        <v>13</v>
      </c>
      <c r="B177" s="55">
        <v>18.2</v>
      </c>
      <c r="C177" s="55">
        <v>33.200000000000003</v>
      </c>
      <c r="D177" s="55">
        <v>1964</v>
      </c>
      <c r="E177" s="55">
        <v>7.2</v>
      </c>
      <c r="F177" s="62">
        <v>1947</v>
      </c>
    </row>
    <row r="178" spans="1:6">
      <c r="A178" s="61">
        <v>14</v>
      </c>
      <c r="B178" s="55">
        <v>18.399999999999999</v>
      </c>
      <c r="C178" s="55">
        <v>33.200000000000003</v>
      </c>
      <c r="D178" s="55">
        <v>1930</v>
      </c>
      <c r="E178" s="55">
        <v>5.5</v>
      </c>
      <c r="F178" s="62">
        <v>1874</v>
      </c>
    </row>
    <row r="179" spans="1:6">
      <c r="A179" s="61">
        <v>15</v>
      </c>
      <c r="B179" s="55">
        <v>17.8</v>
      </c>
      <c r="C179" s="55">
        <v>31.8</v>
      </c>
      <c r="D179" s="55">
        <v>1935</v>
      </c>
      <c r="E179" s="55">
        <v>6.8</v>
      </c>
      <c r="F179" s="62">
        <v>1941</v>
      </c>
    </row>
    <row r="180" spans="1:6">
      <c r="A180" s="61">
        <v>16</v>
      </c>
      <c r="B180" s="55">
        <v>17.3</v>
      </c>
      <c r="C180" s="55">
        <v>32.4</v>
      </c>
      <c r="D180" s="55">
        <v>2006</v>
      </c>
      <c r="E180" s="55">
        <v>6.5</v>
      </c>
      <c r="F180" s="62">
        <v>1923</v>
      </c>
    </row>
    <row r="181" spans="1:6">
      <c r="A181" s="61">
        <v>17</v>
      </c>
      <c r="B181" s="55">
        <v>18</v>
      </c>
      <c r="C181" s="55">
        <v>31.9</v>
      </c>
      <c r="D181" s="55">
        <v>1931</v>
      </c>
      <c r="E181" s="55">
        <v>7</v>
      </c>
      <c r="F181" s="62">
        <v>1916</v>
      </c>
    </row>
    <row r="182" spans="1:6">
      <c r="A182" s="61">
        <v>18</v>
      </c>
      <c r="B182" s="55">
        <v>18.399999999999999</v>
      </c>
      <c r="C182" s="55">
        <v>33.200000000000003</v>
      </c>
      <c r="D182" s="55">
        <v>1934</v>
      </c>
      <c r="E182" s="55">
        <v>6.2</v>
      </c>
      <c r="F182" s="62">
        <v>1882</v>
      </c>
    </row>
    <row r="183" spans="1:6">
      <c r="A183" s="61">
        <v>19</v>
      </c>
      <c r="B183" s="55">
        <v>17.899999999999999</v>
      </c>
      <c r="C183" s="55">
        <v>33.9</v>
      </c>
      <c r="D183" s="55">
        <v>2002</v>
      </c>
      <c r="E183" s="55">
        <v>7.3</v>
      </c>
      <c r="F183" s="62">
        <v>1985</v>
      </c>
    </row>
    <row r="184" spans="1:6">
      <c r="A184" s="61">
        <v>20</v>
      </c>
      <c r="B184" s="55">
        <v>18.3</v>
      </c>
      <c r="C184" s="55">
        <v>34.6</v>
      </c>
      <c r="D184" s="55">
        <v>2002</v>
      </c>
      <c r="E184" s="55">
        <v>7.2</v>
      </c>
      <c r="F184" s="62">
        <v>1821</v>
      </c>
    </row>
    <row r="185" spans="1:6">
      <c r="A185" s="61">
        <v>21</v>
      </c>
      <c r="B185" s="55">
        <v>18.3</v>
      </c>
      <c r="C185" s="55">
        <v>35.6</v>
      </c>
      <c r="D185" s="55">
        <v>2000</v>
      </c>
      <c r="E185" s="55">
        <v>6.3</v>
      </c>
      <c r="F185" s="62">
        <v>1915</v>
      </c>
    </row>
    <row r="186" spans="1:6">
      <c r="A186" s="61">
        <v>22</v>
      </c>
      <c r="B186" s="55">
        <v>19.399999999999999</v>
      </c>
      <c r="C186" s="55">
        <v>34.9</v>
      </c>
      <c r="D186" s="55">
        <v>2000</v>
      </c>
      <c r="E186" s="55">
        <v>6.6</v>
      </c>
      <c r="F186" s="62">
        <v>1921</v>
      </c>
    </row>
    <row r="187" spans="1:6">
      <c r="A187" s="61">
        <v>23</v>
      </c>
      <c r="B187" s="55">
        <v>19.100000000000001</v>
      </c>
      <c r="C187" s="55">
        <v>32.9</v>
      </c>
      <c r="D187" s="55">
        <v>2003</v>
      </c>
      <c r="E187" s="55">
        <v>7.5</v>
      </c>
      <c r="F187" s="62">
        <v>1921</v>
      </c>
    </row>
    <row r="188" spans="1:6">
      <c r="A188" s="61">
        <v>24</v>
      </c>
      <c r="B188" s="55">
        <v>19.3</v>
      </c>
      <c r="C188" s="55">
        <v>33.5</v>
      </c>
      <c r="D188" s="55">
        <v>1930</v>
      </c>
      <c r="E188" s="55">
        <v>6.9</v>
      </c>
      <c r="F188" s="62">
        <v>1806</v>
      </c>
    </row>
    <row r="189" spans="1:6">
      <c r="A189" s="61">
        <v>25</v>
      </c>
      <c r="B189" s="55">
        <v>19.5</v>
      </c>
      <c r="C189" s="55">
        <v>34.4</v>
      </c>
      <c r="D189" s="55">
        <v>1967</v>
      </c>
      <c r="E189" s="55">
        <v>7.7</v>
      </c>
      <c r="F189" s="62">
        <v>1813</v>
      </c>
    </row>
    <row r="190" spans="1:6">
      <c r="A190" s="61">
        <v>26</v>
      </c>
      <c r="B190" s="55">
        <v>20.2</v>
      </c>
      <c r="C190" s="55">
        <v>35.6</v>
      </c>
      <c r="D190" s="55">
        <v>1935</v>
      </c>
      <c r="E190" s="55">
        <v>7.1</v>
      </c>
      <c r="F190" s="62">
        <v>1799</v>
      </c>
    </row>
    <row r="191" spans="1:6">
      <c r="A191" s="61">
        <v>27</v>
      </c>
      <c r="B191" s="55">
        <v>20</v>
      </c>
      <c r="C191" s="56">
        <v>37.200000000000003</v>
      </c>
      <c r="D191" s="55">
        <v>1935</v>
      </c>
      <c r="E191" s="55">
        <v>7.4</v>
      </c>
      <c r="F191" s="62">
        <v>1923</v>
      </c>
    </row>
    <row r="192" spans="1:6">
      <c r="A192" s="61">
        <v>28</v>
      </c>
      <c r="B192" s="55">
        <v>19</v>
      </c>
      <c r="C192" s="55">
        <v>35</v>
      </c>
      <c r="D192" s="55">
        <v>1994</v>
      </c>
      <c r="E192" s="55">
        <v>8.1</v>
      </c>
      <c r="F192" s="62">
        <v>1929</v>
      </c>
    </row>
    <row r="193" spans="1:6">
      <c r="A193" s="61">
        <v>29</v>
      </c>
      <c r="B193" s="55">
        <v>18.3</v>
      </c>
      <c r="C193" s="55">
        <v>34.9</v>
      </c>
      <c r="D193" s="55">
        <v>1947</v>
      </c>
      <c r="E193" s="55">
        <v>7.9</v>
      </c>
      <c r="F193" s="62">
        <v>1962</v>
      </c>
    </row>
    <row r="194" spans="1:6" ht="13.5" thickBot="1">
      <c r="A194" s="63">
        <v>30</v>
      </c>
      <c r="B194" s="64">
        <v>18.5</v>
      </c>
      <c r="C194" s="64">
        <v>35.700000000000003</v>
      </c>
      <c r="D194" s="64">
        <v>1950</v>
      </c>
      <c r="E194" s="64">
        <v>8</v>
      </c>
      <c r="F194" s="66">
        <v>1904</v>
      </c>
    </row>
    <row r="195" spans="1:6" ht="18.75" thickBot="1">
      <c r="A195" s="54" t="s">
        <v>79</v>
      </c>
    </row>
    <row r="196" spans="1:6" ht="25.5">
      <c r="A196" s="58" t="s">
        <v>53</v>
      </c>
      <c r="B196" s="59" t="s">
        <v>54</v>
      </c>
      <c r="C196" s="59" t="s">
        <v>55</v>
      </c>
      <c r="D196" s="59" t="s">
        <v>62</v>
      </c>
      <c r="E196" s="59" t="s">
        <v>57</v>
      </c>
      <c r="F196" s="60" t="s">
        <v>62</v>
      </c>
    </row>
    <row r="197" spans="1:6">
      <c r="A197" s="61">
        <v>1</v>
      </c>
      <c r="B197" s="55">
        <v>18.600000000000001</v>
      </c>
      <c r="C197" s="55">
        <v>34.200000000000003</v>
      </c>
      <c r="D197" s="55">
        <v>1905</v>
      </c>
      <c r="E197" s="55">
        <v>8.8000000000000007</v>
      </c>
      <c r="F197" s="62">
        <v>1969</v>
      </c>
    </row>
    <row r="198" spans="1:6">
      <c r="A198" s="61">
        <v>2</v>
      </c>
      <c r="B198" s="55">
        <v>19</v>
      </c>
      <c r="C198" s="55">
        <v>34.5</v>
      </c>
      <c r="D198" s="55">
        <v>1905</v>
      </c>
      <c r="E198" s="55">
        <v>9</v>
      </c>
      <c r="F198" s="62">
        <v>1849</v>
      </c>
    </row>
    <row r="199" spans="1:6">
      <c r="A199" s="61">
        <v>3</v>
      </c>
      <c r="B199" s="55">
        <v>19.600000000000001</v>
      </c>
      <c r="C199" s="55">
        <v>34.4</v>
      </c>
      <c r="D199" s="55">
        <v>1952</v>
      </c>
      <c r="E199" s="55">
        <v>8</v>
      </c>
      <c r="F199" s="62">
        <v>1864</v>
      </c>
    </row>
    <row r="200" spans="1:6">
      <c r="A200" s="61">
        <v>4</v>
      </c>
      <c r="B200" s="55">
        <v>18.899999999999999</v>
      </c>
      <c r="C200" s="55">
        <v>36.1</v>
      </c>
      <c r="D200" s="55">
        <v>1957</v>
      </c>
      <c r="E200" s="57">
        <v>7.8</v>
      </c>
      <c r="F200" s="62" t="s">
        <v>80</v>
      </c>
    </row>
    <row r="201" spans="1:6">
      <c r="A201" s="61">
        <v>5</v>
      </c>
      <c r="B201" s="55">
        <v>19.5</v>
      </c>
      <c r="C201" s="55">
        <v>36.4</v>
      </c>
      <c r="D201" s="55">
        <v>1957</v>
      </c>
      <c r="E201" s="55">
        <v>9.1999999999999993</v>
      </c>
      <c r="F201" s="62">
        <v>1962</v>
      </c>
    </row>
    <row r="202" spans="1:6">
      <c r="A202" s="61">
        <v>6</v>
      </c>
      <c r="B202" s="55">
        <v>19.600000000000001</v>
      </c>
      <c r="C202" s="55">
        <v>35.1</v>
      </c>
      <c r="D202" s="55">
        <v>1922</v>
      </c>
      <c r="E202" s="55">
        <v>8.8000000000000007</v>
      </c>
      <c r="F202" s="62">
        <v>1962</v>
      </c>
    </row>
    <row r="203" spans="1:6">
      <c r="A203" s="61">
        <v>7</v>
      </c>
      <c r="B203" s="55">
        <v>19.3</v>
      </c>
      <c r="C203" s="55">
        <v>37.6</v>
      </c>
      <c r="D203" s="55">
        <v>1957</v>
      </c>
      <c r="E203" s="55">
        <v>8.6</v>
      </c>
      <c r="F203" s="62">
        <v>1964</v>
      </c>
    </row>
    <row r="204" spans="1:6">
      <c r="A204" s="61">
        <v>8</v>
      </c>
      <c r="B204" s="55">
        <v>19.399999999999999</v>
      </c>
      <c r="C204" s="55">
        <v>35</v>
      </c>
      <c r="D204" s="55">
        <v>1845</v>
      </c>
      <c r="E204" s="55">
        <v>8.8000000000000007</v>
      </c>
      <c r="F204" s="62">
        <v>1780</v>
      </c>
    </row>
    <row r="205" spans="1:6">
      <c r="A205" s="61">
        <v>9</v>
      </c>
      <c r="B205" s="55">
        <v>19.399999999999999</v>
      </c>
      <c r="C205" s="55">
        <v>33.6</v>
      </c>
      <c r="D205" s="55">
        <v>1828</v>
      </c>
      <c r="E205" s="55">
        <v>8.5</v>
      </c>
      <c r="F205" s="62">
        <v>1948</v>
      </c>
    </row>
    <row r="206" spans="1:6">
      <c r="A206" s="61">
        <v>10</v>
      </c>
      <c r="B206" s="55">
        <v>19.100000000000001</v>
      </c>
      <c r="C206" s="55">
        <v>34.9</v>
      </c>
      <c r="D206" s="55">
        <v>2010</v>
      </c>
      <c r="E206" s="55">
        <v>8.5</v>
      </c>
      <c r="F206" s="62">
        <v>1948</v>
      </c>
    </row>
    <row r="207" spans="1:6">
      <c r="A207" s="61">
        <v>11</v>
      </c>
      <c r="B207" s="55">
        <v>20</v>
      </c>
      <c r="C207" s="55">
        <v>36</v>
      </c>
      <c r="D207" s="55" t="s">
        <v>81</v>
      </c>
      <c r="E207" s="55">
        <v>8.4</v>
      </c>
      <c r="F207" s="62">
        <v>1978</v>
      </c>
    </row>
    <row r="208" spans="1:6">
      <c r="A208" s="61">
        <v>12</v>
      </c>
      <c r="B208" s="55">
        <v>20.3</v>
      </c>
      <c r="C208" s="55">
        <v>36.200000000000003</v>
      </c>
      <c r="D208" s="55">
        <v>2010</v>
      </c>
      <c r="E208" s="55">
        <v>9</v>
      </c>
      <c r="F208" s="62">
        <v>1907</v>
      </c>
    </row>
    <row r="209" spans="1:6">
      <c r="A209" s="61">
        <v>13</v>
      </c>
      <c r="B209" s="55">
        <v>20.3</v>
      </c>
      <c r="C209" s="55">
        <v>33</v>
      </c>
      <c r="D209" s="55">
        <v>1834</v>
      </c>
      <c r="E209" s="55">
        <v>9</v>
      </c>
      <c r="F209" s="62">
        <v>1907</v>
      </c>
    </row>
    <row r="210" spans="1:6">
      <c r="A210" s="61">
        <v>14</v>
      </c>
      <c r="B210" s="55">
        <v>19.899999999999999</v>
      </c>
      <c r="C210" s="55">
        <v>35.4</v>
      </c>
      <c r="D210" s="55">
        <v>2010</v>
      </c>
      <c r="E210" s="55">
        <v>8.8000000000000007</v>
      </c>
      <c r="F210" s="62">
        <v>1890</v>
      </c>
    </row>
    <row r="211" spans="1:6">
      <c r="A211" s="61">
        <v>15</v>
      </c>
      <c r="B211" s="55">
        <v>19.600000000000001</v>
      </c>
      <c r="C211" s="55">
        <v>35.799999999999997</v>
      </c>
      <c r="D211" s="55">
        <v>2007</v>
      </c>
      <c r="E211" s="55">
        <v>9.4</v>
      </c>
      <c r="F211" s="62">
        <v>1840</v>
      </c>
    </row>
    <row r="212" spans="1:6">
      <c r="A212" s="61">
        <v>16</v>
      </c>
      <c r="B212" s="55">
        <v>20</v>
      </c>
      <c r="C212" s="55">
        <v>37.299999999999997</v>
      </c>
      <c r="D212" s="55">
        <v>2007</v>
      </c>
      <c r="E212" s="55">
        <v>8.8000000000000007</v>
      </c>
      <c r="F212" s="62">
        <v>1840</v>
      </c>
    </row>
    <row r="213" spans="1:6">
      <c r="A213" s="61">
        <v>17</v>
      </c>
      <c r="B213" s="55">
        <v>19.5</v>
      </c>
      <c r="C213" s="55">
        <v>35.4</v>
      </c>
      <c r="D213" s="55">
        <v>2007</v>
      </c>
      <c r="E213" s="55">
        <v>10.3</v>
      </c>
      <c r="F213" s="62">
        <v>1892</v>
      </c>
    </row>
    <row r="214" spans="1:6">
      <c r="A214" s="61">
        <v>18</v>
      </c>
      <c r="B214" s="55">
        <v>19.399999999999999</v>
      </c>
      <c r="C214" s="55">
        <v>37</v>
      </c>
      <c r="D214" s="55">
        <v>1793</v>
      </c>
      <c r="E214" s="55">
        <v>9.6</v>
      </c>
      <c r="F214" s="62">
        <v>1980</v>
      </c>
    </row>
    <row r="215" spans="1:6">
      <c r="A215" s="61">
        <v>19</v>
      </c>
      <c r="B215" s="55">
        <v>19</v>
      </c>
      <c r="C215" s="55">
        <v>34.299999999999997</v>
      </c>
      <c r="D215" s="55">
        <v>2006</v>
      </c>
      <c r="E215" s="55">
        <v>9.5</v>
      </c>
      <c r="F215" s="62">
        <v>1786</v>
      </c>
    </row>
    <row r="216" spans="1:6">
      <c r="A216" s="61">
        <v>20</v>
      </c>
      <c r="B216" s="55">
        <v>19.399999999999999</v>
      </c>
      <c r="C216" s="55">
        <v>35.299999999999997</v>
      </c>
      <c r="D216" s="55">
        <v>2006</v>
      </c>
      <c r="E216" s="55">
        <v>8.6999999999999993</v>
      </c>
      <c r="F216" s="62">
        <v>1996</v>
      </c>
    </row>
    <row r="217" spans="1:6">
      <c r="A217" s="61">
        <v>21</v>
      </c>
      <c r="B217" s="55">
        <v>19.100000000000001</v>
      </c>
      <c r="C217" s="55">
        <v>36.1</v>
      </c>
      <c r="D217" s="55">
        <v>1998</v>
      </c>
      <c r="E217" s="55">
        <v>9.1</v>
      </c>
      <c r="F217" s="62">
        <v>1996</v>
      </c>
    </row>
    <row r="218" spans="1:6">
      <c r="A218" s="61">
        <v>22</v>
      </c>
      <c r="B218" s="55">
        <v>19.5</v>
      </c>
      <c r="C218" s="55">
        <v>35</v>
      </c>
      <c r="D218" s="55">
        <v>1995</v>
      </c>
      <c r="E218" s="55">
        <v>8.4</v>
      </c>
      <c r="F218" s="62">
        <v>1907</v>
      </c>
    </row>
    <row r="219" spans="1:6">
      <c r="A219" s="61">
        <v>23</v>
      </c>
      <c r="B219" s="55">
        <v>20.399999999999999</v>
      </c>
      <c r="C219" s="55">
        <v>34.1</v>
      </c>
      <c r="D219" s="55">
        <v>2009</v>
      </c>
      <c r="E219" s="55">
        <v>9.3000000000000007</v>
      </c>
      <c r="F219" s="62">
        <v>1978</v>
      </c>
    </row>
    <row r="220" spans="1:6">
      <c r="A220" s="61">
        <v>24</v>
      </c>
      <c r="B220" s="55">
        <v>20.100000000000001</v>
      </c>
      <c r="C220" s="55">
        <v>33.4</v>
      </c>
      <c r="D220" s="55">
        <v>1788</v>
      </c>
      <c r="E220" s="55">
        <v>10.6</v>
      </c>
      <c r="F220" s="62">
        <v>1984</v>
      </c>
    </row>
    <row r="221" spans="1:6">
      <c r="A221" s="61">
        <v>25</v>
      </c>
      <c r="B221" s="55">
        <v>19.7</v>
      </c>
      <c r="C221" s="55">
        <v>33.1</v>
      </c>
      <c r="D221" s="55">
        <v>1963</v>
      </c>
      <c r="E221" s="55">
        <v>9.4</v>
      </c>
      <c r="F221" s="62">
        <v>1907</v>
      </c>
    </row>
    <row r="222" spans="1:6">
      <c r="A222" s="61">
        <v>26</v>
      </c>
      <c r="B222" s="55">
        <v>19.5</v>
      </c>
      <c r="C222" s="55">
        <v>35</v>
      </c>
      <c r="D222" s="55">
        <v>1782</v>
      </c>
      <c r="E222" s="55">
        <v>7.9</v>
      </c>
      <c r="F222" s="62">
        <v>1958</v>
      </c>
    </row>
    <row r="223" spans="1:6">
      <c r="A223" s="61">
        <v>27</v>
      </c>
      <c r="B223" s="55">
        <v>19.8</v>
      </c>
      <c r="C223" s="56">
        <v>37.799999999999997</v>
      </c>
      <c r="D223" s="55">
        <v>1983</v>
      </c>
      <c r="E223" s="55">
        <v>9.5</v>
      </c>
      <c r="F223" s="62">
        <v>1890</v>
      </c>
    </row>
    <row r="224" spans="1:6">
      <c r="A224" s="61">
        <v>28</v>
      </c>
      <c r="B224" s="55">
        <v>20</v>
      </c>
      <c r="C224" s="55">
        <v>35.9</v>
      </c>
      <c r="D224" s="55">
        <v>2005</v>
      </c>
      <c r="E224" s="55">
        <v>9.8000000000000007</v>
      </c>
      <c r="F224" s="62">
        <v>1832</v>
      </c>
    </row>
    <row r="225" spans="1:6">
      <c r="A225" s="61">
        <v>29</v>
      </c>
      <c r="B225" s="55">
        <v>20.6</v>
      </c>
      <c r="C225" s="55">
        <v>36.4</v>
      </c>
      <c r="D225" s="55">
        <v>2005</v>
      </c>
      <c r="E225" s="55">
        <v>9.3000000000000007</v>
      </c>
      <c r="F225" s="62">
        <v>1881</v>
      </c>
    </row>
    <row r="226" spans="1:6">
      <c r="A226" s="61">
        <v>30</v>
      </c>
      <c r="B226" s="55">
        <v>20.7</v>
      </c>
      <c r="C226" s="55">
        <v>35.6</v>
      </c>
      <c r="D226" s="55">
        <v>1994</v>
      </c>
      <c r="E226" s="55">
        <v>9.4</v>
      </c>
      <c r="F226" s="62">
        <v>1841</v>
      </c>
    </row>
    <row r="227" spans="1:6" ht="13.5" thickBot="1">
      <c r="A227" s="63">
        <v>31</v>
      </c>
      <c r="B227" s="64">
        <v>21</v>
      </c>
      <c r="C227" s="64">
        <v>36</v>
      </c>
      <c r="D227" s="64">
        <v>1994</v>
      </c>
      <c r="E227" s="64">
        <v>9.3000000000000007</v>
      </c>
      <c r="F227" s="66">
        <v>1841</v>
      </c>
    </row>
    <row r="228" spans="1:6" ht="18.75" thickBot="1">
      <c r="A228" s="54" t="s">
        <v>82</v>
      </c>
    </row>
    <row r="229" spans="1:6" ht="25.5">
      <c r="A229" s="58" t="s">
        <v>53</v>
      </c>
      <c r="B229" s="59" t="s">
        <v>54</v>
      </c>
      <c r="C229" s="59" t="s">
        <v>55</v>
      </c>
      <c r="D229" s="59" t="s">
        <v>62</v>
      </c>
      <c r="E229" s="59" t="s">
        <v>57</v>
      </c>
      <c r="F229" s="60" t="s">
        <v>62</v>
      </c>
    </row>
    <row r="230" spans="1:6">
      <c r="A230" s="61">
        <v>1</v>
      </c>
      <c r="B230" s="55">
        <v>20.9</v>
      </c>
      <c r="C230" s="55">
        <v>36</v>
      </c>
      <c r="D230" s="55">
        <v>1994</v>
      </c>
      <c r="E230" s="55">
        <v>10.1</v>
      </c>
      <c r="F230" s="62">
        <v>1957</v>
      </c>
    </row>
    <row r="231" spans="1:6">
      <c r="A231" s="61">
        <v>2</v>
      </c>
      <c r="B231" s="55">
        <v>20.7</v>
      </c>
      <c r="C231" s="55">
        <v>34.1</v>
      </c>
      <c r="D231" s="55">
        <v>1943</v>
      </c>
      <c r="E231" s="55">
        <v>9.6999999999999993</v>
      </c>
      <c r="F231" s="62">
        <v>1935</v>
      </c>
    </row>
    <row r="232" spans="1:6">
      <c r="A232" s="61">
        <v>3</v>
      </c>
      <c r="B232" s="55">
        <v>20.6</v>
      </c>
      <c r="C232" s="55">
        <v>35</v>
      </c>
      <c r="D232" s="55">
        <v>1943</v>
      </c>
      <c r="E232" s="55">
        <v>10.199999999999999</v>
      </c>
      <c r="F232" s="62">
        <v>1888</v>
      </c>
    </row>
    <row r="233" spans="1:6">
      <c r="A233" s="61">
        <v>4</v>
      </c>
      <c r="B233" s="55">
        <v>20.2</v>
      </c>
      <c r="C233" s="55">
        <v>34</v>
      </c>
      <c r="D233" s="55">
        <v>1986</v>
      </c>
      <c r="E233" s="55">
        <v>9.4</v>
      </c>
      <c r="F233" s="62">
        <v>1988</v>
      </c>
    </row>
    <row r="234" spans="1:6">
      <c r="A234" s="61">
        <v>5</v>
      </c>
      <c r="B234" s="55">
        <v>20.3</v>
      </c>
      <c r="C234" s="55">
        <v>35.700000000000003</v>
      </c>
      <c r="D234" s="55">
        <v>1830</v>
      </c>
      <c r="E234" s="55">
        <v>9.1999999999999993</v>
      </c>
      <c r="F234" s="62">
        <v>1882</v>
      </c>
    </row>
    <row r="235" spans="1:6">
      <c r="A235" s="61">
        <v>6</v>
      </c>
      <c r="B235" s="55">
        <v>20.399999999999999</v>
      </c>
      <c r="C235" s="55">
        <v>33.200000000000003</v>
      </c>
      <c r="D235" s="55">
        <v>1952</v>
      </c>
      <c r="E235" s="55">
        <v>9</v>
      </c>
      <c r="F235" s="62">
        <v>1892</v>
      </c>
    </row>
    <row r="236" spans="1:6">
      <c r="A236" s="61">
        <v>7</v>
      </c>
      <c r="B236" s="55">
        <v>20.3</v>
      </c>
      <c r="C236" s="55">
        <v>34.299999999999997</v>
      </c>
      <c r="D236" s="55">
        <v>1965</v>
      </c>
      <c r="E236" s="55">
        <v>7.1</v>
      </c>
      <c r="F236" s="62">
        <v>1987</v>
      </c>
    </row>
    <row r="237" spans="1:6">
      <c r="A237" s="61">
        <v>8</v>
      </c>
      <c r="B237" s="55">
        <v>19.899999999999999</v>
      </c>
      <c r="C237" s="55">
        <v>35.1</v>
      </c>
      <c r="D237" s="55">
        <v>1992</v>
      </c>
      <c r="E237" s="55">
        <v>8.9</v>
      </c>
      <c r="F237" s="62">
        <v>1833</v>
      </c>
    </row>
    <row r="238" spans="1:6">
      <c r="A238" s="61">
        <v>9</v>
      </c>
      <c r="B238" s="55">
        <v>19.600000000000001</v>
      </c>
      <c r="C238" s="55">
        <v>35.799999999999997</v>
      </c>
      <c r="D238" s="55">
        <v>1992</v>
      </c>
      <c r="E238" s="55">
        <v>8.3000000000000007</v>
      </c>
      <c r="F238" s="62">
        <v>1916</v>
      </c>
    </row>
    <row r="239" spans="1:6">
      <c r="A239" s="61">
        <v>10</v>
      </c>
      <c r="B239" s="55">
        <v>19.7</v>
      </c>
      <c r="C239" s="55">
        <v>34.700000000000003</v>
      </c>
      <c r="D239" s="55">
        <v>1802</v>
      </c>
      <c r="E239" s="55">
        <v>9.6</v>
      </c>
      <c r="F239" s="62">
        <v>1784</v>
      </c>
    </row>
    <row r="240" spans="1:6">
      <c r="A240" s="61">
        <v>11</v>
      </c>
      <c r="B240" s="55">
        <v>19.7</v>
      </c>
      <c r="C240" s="55">
        <v>34.299999999999997</v>
      </c>
      <c r="D240" s="55">
        <v>1802</v>
      </c>
      <c r="E240" s="55">
        <v>10.8</v>
      </c>
      <c r="F240" s="62">
        <v>1869</v>
      </c>
    </row>
    <row r="241" spans="1:6">
      <c r="A241" s="61">
        <v>12</v>
      </c>
      <c r="B241" s="55">
        <v>19.7</v>
      </c>
      <c r="C241" s="55">
        <v>35.1</v>
      </c>
      <c r="D241" s="55">
        <v>1998</v>
      </c>
      <c r="E241" s="55">
        <v>8.9</v>
      </c>
      <c r="F241" s="62">
        <v>1987</v>
      </c>
    </row>
    <row r="242" spans="1:6">
      <c r="A242" s="61">
        <v>13</v>
      </c>
      <c r="B242" s="55">
        <v>19.5</v>
      </c>
      <c r="C242" s="56">
        <v>36.799999999999997</v>
      </c>
      <c r="D242" s="55">
        <v>2003</v>
      </c>
      <c r="E242" s="55">
        <v>8.6999999999999993</v>
      </c>
      <c r="F242" s="62">
        <v>1908</v>
      </c>
    </row>
    <row r="243" spans="1:6">
      <c r="A243" s="61">
        <v>14</v>
      </c>
      <c r="B243" s="55">
        <v>20.3</v>
      </c>
      <c r="C243" s="55">
        <v>35.5</v>
      </c>
      <c r="D243" s="55">
        <v>1952</v>
      </c>
      <c r="E243" s="55">
        <v>9.3000000000000007</v>
      </c>
      <c r="F243" s="62">
        <v>1908</v>
      </c>
    </row>
    <row r="244" spans="1:6">
      <c r="A244" s="61">
        <v>15</v>
      </c>
      <c r="B244" s="55">
        <v>20.100000000000001</v>
      </c>
      <c r="C244" s="55">
        <v>33.4</v>
      </c>
      <c r="D244" s="55">
        <v>1952</v>
      </c>
      <c r="E244" s="55">
        <v>9.6</v>
      </c>
      <c r="F244" s="62">
        <v>1910</v>
      </c>
    </row>
    <row r="245" spans="1:6">
      <c r="A245" s="61">
        <v>16</v>
      </c>
      <c r="B245" s="55">
        <v>20.2</v>
      </c>
      <c r="C245" s="55">
        <v>34.5</v>
      </c>
      <c r="D245" s="55">
        <v>1868</v>
      </c>
      <c r="E245" s="55">
        <v>8.8000000000000007</v>
      </c>
      <c r="F245" s="62">
        <v>1908</v>
      </c>
    </row>
    <row r="246" spans="1:6">
      <c r="A246" s="61">
        <v>17</v>
      </c>
      <c r="B246" s="55">
        <v>19.2</v>
      </c>
      <c r="C246" s="55">
        <v>35.9</v>
      </c>
      <c r="D246" s="55">
        <v>1892</v>
      </c>
      <c r="E246" s="55">
        <v>8.3000000000000007</v>
      </c>
      <c r="F246" s="62">
        <v>1885</v>
      </c>
    </row>
    <row r="247" spans="1:6">
      <c r="A247" s="61">
        <v>18</v>
      </c>
      <c r="B247" s="55">
        <v>18.399999999999999</v>
      </c>
      <c r="C247" s="55">
        <v>35.200000000000003</v>
      </c>
      <c r="D247" s="55">
        <v>1892</v>
      </c>
      <c r="E247" s="55">
        <v>9.9</v>
      </c>
      <c r="F247" s="62">
        <v>1883</v>
      </c>
    </row>
    <row r="248" spans="1:6">
      <c r="A248" s="61">
        <v>19</v>
      </c>
      <c r="B248" s="55">
        <v>18.600000000000001</v>
      </c>
      <c r="C248" s="55">
        <v>35.6</v>
      </c>
      <c r="D248" s="55">
        <v>1892</v>
      </c>
      <c r="E248" s="55">
        <v>8.1999999999999993</v>
      </c>
      <c r="F248" s="62">
        <v>1845</v>
      </c>
    </row>
    <row r="249" spans="1:6">
      <c r="A249" s="61">
        <v>20</v>
      </c>
      <c r="B249" s="55">
        <v>18.600000000000001</v>
      </c>
      <c r="C249" s="55">
        <v>34.6</v>
      </c>
      <c r="D249" s="55">
        <v>1943</v>
      </c>
      <c r="E249" s="55">
        <v>8.3000000000000007</v>
      </c>
      <c r="F249" s="62">
        <v>1968</v>
      </c>
    </row>
    <row r="250" spans="1:6">
      <c r="A250" s="61">
        <v>21</v>
      </c>
      <c r="B250" s="55">
        <v>18.3</v>
      </c>
      <c r="C250" s="55">
        <v>35</v>
      </c>
      <c r="D250" s="55">
        <v>1943</v>
      </c>
      <c r="E250" s="55">
        <v>6.9</v>
      </c>
      <c r="F250" s="62">
        <v>1949</v>
      </c>
    </row>
    <row r="251" spans="1:6">
      <c r="A251" s="61">
        <v>22</v>
      </c>
      <c r="B251" s="55">
        <v>18</v>
      </c>
      <c r="C251" s="55">
        <v>34</v>
      </c>
      <c r="D251" s="55">
        <v>1943</v>
      </c>
      <c r="E251" s="55">
        <v>9.1</v>
      </c>
      <c r="F251" s="62">
        <v>1878</v>
      </c>
    </row>
    <row r="252" spans="1:6">
      <c r="A252" s="61">
        <v>23</v>
      </c>
      <c r="B252" s="55">
        <v>17.399999999999999</v>
      </c>
      <c r="C252" s="55">
        <v>35.299999999999997</v>
      </c>
      <c r="D252" s="55">
        <v>1853</v>
      </c>
      <c r="E252" s="55">
        <v>7.5</v>
      </c>
      <c r="F252" s="62">
        <v>1957</v>
      </c>
    </row>
    <row r="253" spans="1:6">
      <c r="A253" s="61">
        <v>24</v>
      </c>
      <c r="B253" s="55">
        <v>17.600000000000001</v>
      </c>
      <c r="C253" s="55">
        <v>34.200000000000003</v>
      </c>
      <c r="D253" s="55">
        <v>1807</v>
      </c>
      <c r="E253" s="55">
        <v>7.9</v>
      </c>
      <c r="F253" s="62">
        <v>1940</v>
      </c>
    </row>
    <row r="254" spans="1:6">
      <c r="A254" s="61">
        <v>25</v>
      </c>
      <c r="B254" s="55">
        <v>17.399999999999999</v>
      </c>
      <c r="C254" s="55">
        <v>33.4</v>
      </c>
      <c r="D254" s="55">
        <v>1807</v>
      </c>
      <c r="E254" s="55">
        <v>7</v>
      </c>
      <c r="F254" s="62">
        <v>1839</v>
      </c>
    </row>
    <row r="255" spans="1:6">
      <c r="A255" s="61">
        <v>26</v>
      </c>
      <c r="B255" s="55">
        <v>17.5</v>
      </c>
      <c r="C255" s="55">
        <v>31.6</v>
      </c>
      <c r="D255" s="55">
        <v>1992</v>
      </c>
      <c r="E255" s="57">
        <v>6.4</v>
      </c>
      <c r="F255" s="62">
        <v>1980</v>
      </c>
    </row>
    <row r="256" spans="1:6">
      <c r="A256" s="61">
        <v>27</v>
      </c>
      <c r="B256" s="55">
        <v>17.7</v>
      </c>
      <c r="C256" s="55">
        <v>32.200000000000003</v>
      </c>
      <c r="D256" s="55">
        <v>1834</v>
      </c>
      <c r="E256" s="55">
        <v>7.5</v>
      </c>
      <c r="F256" s="62">
        <v>1899</v>
      </c>
    </row>
    <row r="257" spans="1:6">
      <c r="A257" s="61">
        <v>28</v>
      </c>
      <c r="B257" s="55">
        <v>17.3</v>
      </c>
      <c r="C257" s="55">
        <v>33.299999999999997</v>
      </c>
      <c r="D257" s="55">
        <v>1992</v>
      </c>
      <c r="E257" s="55">
        <v>7.7</v>
      </c>
      <c r="F257" s="62">
        <v>1874</v>
      </c>
    </row>
    <row r="258" spans="1:6">
      <c r="A258" s="61">
        <v>29</v>
      </c>
      <c r="B258" s="55">
        <v>17.899999999999999</v>
      </c>
      <c r="C258" s="55">
        <v>34.4</v>
      </c>
      <c r="D258" s="55">
        <v>1992</v>
      </c>
      <c r="E258" s="55">
        <v>6.8</v>
      </c>
      <c r="F258" s="62">
        <v>1906</v>
      </c>
    </row>
    <row r="259" spans="1:6">
      <c r="A259" s="61">
        <v>30</v>
      </c>
      <c r="B259" s="55">
        <v>17.5</v>
      </c>
      <c r="C259" s="55">
        <v>32.5</v>
      </c>
      <c r="D259" s="55">
        <v>1807</v>
      </c>
      <c r="E259" s="55">
        <v>8.1999999999999993</v>
      </c>
      <c r="F259" s="62" t="s">
        <v>83</v>
      </c>
    </row>
    <row r="260" spans="1:6" ht="13.5" thickBot="1">
      <c r="A260" s="63">
        <v>31</v>
      </c>
      <c r="B260" s="64">
        <v>17.3</v>
      </c>
      <c r="C260" s="64">
        <v>30.4</v>
      </c>
      <c r="D260" s="64">
        <v>1781</v>
      </c>
      <c r="E260" s="64">
        <v>7</v>
      </c>
      <c r="F260" s="66">
        <v>1856</v>
      </c>
    </row>
    <row r="261" spans="1:6" ht="18.75" thickBot="1">
      <c r="A261" s="54" t="s">
        <v>84</v>
      </c>
    </row>
    <row r="262" spans="1:6" ht="25.5">
      <c r="A262" s="58" t="s">
        <v>53</v>
      </c>
      <c r="B262" s="59" t="s">
        <v>54</v>
      </c>
      <c r="C262" s="59" t="s">
        <v>55</v>
      </c>
      <c r="D262" s="59" t="s">
        <v>62</v>
      </c>
      <c r="E262" s="59" t="s">
        <v>57</v>
      </c>
      <c r="F262" s="60" t="s">
        <v>62</v>
      </c>
    </row>
    <row r="263" spans="1:6">
      <c r="A263" s="61">
        <v>1</v>
      </c>
      <c r="B263" s="55">
        <v>17.100000000000001</v>
      </c>
      <c r="C263" s="55">
        <v>30.5</v>
      </c>
      <c r="D263" s="55">
        <v>1781</v>
      </c>
      <c r="E263" s="55">
        <v>7.2</v>
      </c>
      <c r="F263" s="62">
        <v>1998</v>
      </c>
    </row>
    <row r="264" spans="1:6">
      <c r="A264" s="61">
        <v>2</v>
      </c>
      <c r="B264" s="55">
        <v>17.2</v>
      </c>
      <c r="C264" s="55">
        <v>31.5</v>
      </c>
      <c r="D264" s="55">
        <v>1781</v>
      </c>
      <c r="E264" s="55">
        <v>7</v>
      </c>
      <c r="F264" s="62">
        <v>1959</v>
      </c>
    </row>
    <row r="265" spans="1:6">
      <c r="A265" s="61">
        <v>3</v>
      </c>
      <c r="B265" s="55">
        <v>17.399999999999999</v>
      </c>
      <c r="C265" s="55">
        <v>32.700000000000003</v>
      </c>
      <c r="D265" s="55">
        <v>1781</v>
      </c>
      <c r="E265" s="55">
        <v>6.2</v>
      </c>
      <c r="F265" s="62">
        <v>1885</v>
      </c>
    </row>
    <row r="266" spans="1:6">
      <c r="A266" s="61">
        <v>4</v>
      </c>
      <c r="B266" s="55">
        <v>17.2</v>
      </c>
      <c r="C266" s="55">
        <v>31.5</v>
      </c>
      <c r="D266" s="55">
        <v>1781</v>
      </c>
      <c r="E266" s="55">
        <v>3.7</v>
      </c>
      <c r="F266" s="62">
        <v>1869</v>
      </c>
    </row>
    <row r="267" spans="1:6">
      <c r="A267" s="61">
        <v>5</v>
      </c>
      <c r="B267" s="55">
        <v>17</v>
      </c>
      <c r="C267" s="56">
        <v>33.1</v>
      </c>
      <c r="D267" s="55">
        <v>1781</v>
      </c>
      <c r="E267" s="55">
        <v>5.7</v>
      </c>
      <c r="F267" s="62">
        <v>1869</v>
      </c>
    </row>
    <row r="268" spans="1:6">
      <c r="A268" s="61">
        <v>6</v>
      </c>
      <c r="B268" s="55">
        <v>16.5</v>
      </c>
      <c r="C268" s="55">
        <v>32.200000000000003</v>
      </c>
      <c r="D268" s="55">
        <v>1834</v>
      </c>
      <c r="E268" s="55">
        <v>8</v>
      </c>
      <c r="F268" s="62">
        <v>1877</v>
      </c>
    </row>
    <row r="269" spans="1:6">
      <c r="A269" s="61">
        <v>7</v>
      </c>
      <c r="B269" s="55">
        <v>15.9</v>
      </c>
      <c r="C269" s="55">
        <v>29.8</v>
      </c>
      <c r="D269" s="55" t="s">
        <v>85</v>
      </c>
      <c r="E269" s="55">
        <v>5.2</v>
      </c>
      <c r="F269" s="62">
        <v>1845</v>
      </c>
    </row>
    <row r="270" spans="1:6">
      <c r="A270" s="61">
        <v>8</v>
      </c>
      <c r="B270" s="55">
        <v>16</v>
      </c>
      <c r="C270" s="55">
        <v>29.8</v>
      </c>
      <c r="D270" s="55">
        <v>1798</v>
      </c>
      <c r="E270" s="55">
        <v>4.3</v>
      </c>
      <c r="F270" s="62">
        <v>1855</v>
      </c>
    </row>
    <row r="271" spans="1:6">
      <c r="A271" s="61">
        <v>9</v>
      </c>
      <c r="B271" s="55">
        <v>16.2</v>
      </c>
      <c r="C271" s="55">
        <v>29.8</v>
      </c>
      <c r="D271" s="55">
        <v>1973</v>
      </c>
      <c r="E271" s="55">
        <v>4</v>
      </c>
      <c r="F271" s="62">
        <v>1931</v>
      </c>
    </row>
    <row r="272" spans="1:6">
      <c r="A272" s="61">
        <v>10</v>
      </c>
      <c r="B272" s="55">
        <v>16.100000000000001</v>
      </c>
      <c r="C272" s="55">
        <v>30</v>
      </c>
      <c r="D272" s="55">
        <v>1932</v>
      </c>
      <c r="E272" s="55">
        <v>5.5</v>
      </c>
      <c r="F272" s="62">
        <v>1933</v>
      </c>
    </row>
    <row r="273" spans="1:6">
      <c r="A273" s="61">
        <v>11</v>
      </c>
      <c r="B273" s="55">
        <v>15.9</v>
      </c>
      <c r="C273" s="55">
        <v>28.3</v>
      </c>
      <c r="D273" s="55">
        <v>1948</v>
      </c>
      <c r="E273" s="55">
        <v>3.9</v>
      </c>
      <c r="F273" s="62">
        <v>1935</v>
      </c>
    </row>
    <row r="274" spans="1:6">
      <c r="A274" s="61">
        <v>12</v>
      </c>
      <c r="B274" s="55">
        <v>15.9</v>
      </c>
      <c r="C274" s="55">
        <v>29.6</v>
      </c>
      <c r="D274" s="55">
        <v>1962</v>
      </c>
      <c r="E274" s="55">
        <v>4</v>
      </c>
      <c r="F274" s="62">
        <v>1936</v>
      </c>
    </row>
    <row r="275" spans="1:6">
      <c r="A275" s="61">
        <v>13</v>
      </c>
      <c r="B275" s="55">
        <v>15.4</v>
      </c>
      <c r="C275" s="55">
        <v>31</v>
      </c>
      <c r="D275" s="55">
        <v>1947</v>
      </c>
      <c r="E275" s="55">
        <v>5.8</v>
      </c>
      <c r="F275" s="62" t="s">
        <v>86</v>
      </c>
    </row>
    <row r="276" spans="1:6">
      <c r="A276" s="61">
        <v>14</v>
      </c>
      <c r="B276" s="55">
        <v>15.7</v>
      </c>
      <c r="C276" s="55">
        <v>32.1</v>
      </c>
      <c r="D276" s="55">
        <v>1947</v>
      </c>
      <c r="E276" s="55">
        <v>5.4</v>
      </c>
      <c r="F276" s="62">
        <v>1977</v>
      </c>
    </row>
    <row r="277" spans="1:6">
      <c r="A277" s="61">
        <v>15</v>
      </c>
      <c r="B277" s="55">
        <v>15.6</v>
      </c>
      <c r="C277" s="55">
        <v>30.6</v>
      </c>
      <c r="D277" s="55">
        <v>1947</v>
      </c>
      <c r="E277" s="55">
        <v>3.6</v>
      </c>
      <c r="F277" s="62">
        <v>1931</v>
      </c>
    </row>
    <row r="278" spans="1:6">
      <c r="A278" s="61">
        <v>16</v>
      </c>
      <c r="B278" s="55">
        <v>15.2</v>
      </c>
      <c r="C278" s="55">
        <v>31.3</v>
      </c>
      <c r="D278" s="55">
        <v>1947</v>
      </c>
      <c r="E278" s="55">
        <v>3.3</v>
      </c>
      <c r="F278" s="62">
        <v>1971</v>
      </c>
    </row>
    <row r="279" spans="1:6">
      <c r="A279" s="61">
        <v>17</v>
      </c>
      <c r="B279" s="55">
        <v>15.2</v>
      </c>
      <c r="C279" s="55">
        <v>30</v>
      </c>
      <c r="D279" s="55">
        <v>1947</v>
      </c>
      <c r="E279" s="55">
        <v>4.5</v>
      </c>
      <c r="F279" s="62">
        <v>1952</v>
      </c>
    </row>
    <row r="280" spans="1:6">
      <c r="A280" s="61">
        <v>18</v>
      </c>
      <c r="B280" s="55">
        <v>15.1</v>
      </c>
      <c r="C280" s="55">
        <v>29.9</v>
      </c>
      <c r="D280" s="55">
        <v>1947</v>
      </c>
      <c r="E280" s="55">
        <v>3</v>
      </c>
      <c r="F280" s="62">
        <v>1916</v>
      </c>
    </row>
    <row r="281" spans="1:6">
      <c r="A281" s="61">
        <v>19</v>
      </c>
      <c r="B281" s="55">
        <v>15</v>
      </c>
      <c r="C281" s="55">
        <v>29.8</v>
      </c>
      <c r="D281" s="55">
        <v>1947</v>
      </c>
      <c r="E281" s="55">
        <v>3.1</v>
      </c>
      <c r="F281" s="62">
        <v>1959</v>
      </c>
    </row>
    <row r="282" spans="1:6">
      <c r="A282" s="61">
        <v>20</v>
      </c>
      <c r="B282" s="55">
        <v>14.8</v>
      </c>
      <c r="C282" s="55">
        <v>31.5</v>
      </c>
      <c r="D282" s="55">
        <v>1947</v>
      </c>
      <c r="E282" s="55">
        <v>3.2</v>
      </c>
      <c r="F282" s="62">
        <v>1962</v>
      </c>
    </row>
    <row r="283" spans="1:6">
      <c r="A283" s="61">
        <v>21</v>
      </c>
      <c r="B283" s="55">
        <v>14.6</v>
      </c>
      <c r="C283" s="55">
        <v>29.9</v>
      </c>
      <c r="D283" s="55">
        <v>2003</v>
      </c>
      <c r="E283" s="55">
        <v>1.7</v>
      </c>
      <c r="F283" s="62">
        <v>1848</v>
      </c>
    </row>
    <row r="284" spans="1:6">
      <c r="A284" s="61">
        <v>22</v>
      </c>
      <c r="B284" s="55">
        <v>14.6</v>
      </c>
      <c r="C284" s="55">
        <v>29.2</v>
      </c>
      <c r="D284" s="55">
        <v>2003</v>
      </c>
      <c r="E284" s="55">
        <v>2.4</v>
      </c>
      <c r="F284" s="62">
        <v>1915</v>
      </c>
    </row>
    <row r="285" spans="1:6">
      <c r="A285" s="61">
        <v>23</v>
      </c>
      <c r="B285" s="55">
        <v>13.9</v>
      </c>
      <c r="C285" s="55">
        <v>28.1</v>
      </c>
      <c r="D285" s="55">
        <v>1987</v>
      </c>
      <c r="E285" s="55">
        <v>2.2999999999999998</v>
      </c>
      <c r="F285" s="62">
        <v>1876</v>
      </c>
    </row>
    <row r="286" spans="1:6">
      <c r="A286" s="61">
        <v>24</v>
      </c>
      <c r="B286" s="55">
        <v>13.5</v>
      </c>
      <c r="C286" s="55">
        <v>25.5</v>
      </c>
      <c r="D286" s="55">
        <v>1866</v>
      </c>
      <c r="E286" s="55">
        <v>1.6</v>
      </c>
      <c r="F286" s="62">
        <v>1889</v>
      </c>
    </row>
    <row r="287" spans="1:6">
      <c r="A287" s="61">
        <v>25</v>
      </c>
      <c r="B287" s="55">
        <v>13.6</v>
      </c>
      <c r="C287" s="55">
        <v>26.5</v>
      </c>
      <c r="D287" s="55">
        <v>1866</v>
      </c>
      <c r="E287" s="55">
        <v>1.5</v>
      </c>
      <c r="F287" s="62" t="s">
        <v>87</v>
      </c>
    </row>
    <row r="288" spans="1:6">
      <c r="A288" s="61">
        <v>26</v>
      </c>
      <c r="B288" s="55">
        <v>13.5</v>
      </c>
      <c r="C288" s="55">
        <v>27.2</v>
      </c>
      <c r="D288" s="55">
        <v>1947</v>
      </c>
      <c r="E288" s="55">
        <v>1.5</v>
      </c>
      <c r="F288" s="62">
        <v>1881</v>
      </c>
    </row>
    <row r="289" spans="1:6">
      <c r="A289" s="61">
        <v>27</v>
      </c>
      <c r="B289" s="55">
        <v>13.3</v>
      </c>
      <c r="C289" s="55">
        <v>26</v>
      </c>
      <c r="D289" s="55" t="s">
        <v>88</v>
      </c>
      <c r="E289" s="57">
        <v>0.7</v>
      </c>
      <c r="F289" s="62">
        <v>1877</v>
      </c>
    </row>
    <row r="290" spans="1:6">
      <c r="A290" s="61">
        <v>28</v>
      </c>
      <c r="B290" s="55">
        <v>13.2</v>
      </c>
      <c r="C290" s="55">
        <v>26.3</v>
      </c>
      <c r="D290" s="55">
        <v>1874</v>
      </c>
      <c r="E290" s="55">
        <v>2.1</v>
      </c>
      <c r="F290" s="62">
        <v>1939</v>
      </c>
    </row>
    <row r="291" spans="1:6">
      <c r="A291" s="61">
        <v>29</v>
      </c>
      <c r="B291" s="55">
        <v>13</v>
      </c>
      <c r="C291" s="55">
        <v>27.1</v>
      </c>
      <c r="D291" s="55">
        <v>1869</v>
      </c>
      <c r="E291" s="55">
        <v>0.9</v>
      </c>
      <c r="F291" s="62">
        <v>1939</v>
      </c>
    </row>
    <row r="292" spans="1:6" ht="13.5" thickBot="1">
      <c r="A292" s="63">
        <v>30</v>
      </c>
      <c r="B292" s="64">
        <v>13.6</v>
      </c>
      <c r="C292" s="64">
        <v>26.4</v>
      </c>
      <c r="D292" s="64">
        <v>1868</v>
      </c>
      <c r="E292" s="64">
        <v>1.2</v>
      </c>
      <c r="F292" s="66">
        <v>1939</v>
      </c>
    </row>
    <row r="293" spans="1:6" ht="18.75" thickBot="1">
      <c r="A293" s="54" t="s">
        <v>89</v>
      </c>
    </row>
    <row r="294" spans="1:6" ht="25.5">
      <c r="A294" s="58" t="s">
        <v>53</v>
      </c>
      <c r="B294" s="59" t="s">
        <v>54</v>
      </c>
      <c r="C294" s="59" t="s">
        <v>55</v>
      </c>
      <c r="D294" s="59" t="s">
        <v>62</v>
      </c>
      <c r="E294" s="59" t="s">
        <v>57</v>
      </c>
      <c r="F294" s="60" t="s">
        <v>62</v>
      </c>
    </row>
    <row r="295" spans="1:6">
      <c r="A295" s="61">
        <v>1</v>
      </c>
      <c r="B295" s="55">
        <v>12.7</v>
      </c>
      <c r="C295" s="55">
        <v>25.1</v>
      </c>
      <c r="D295" s="55">
        <v>1956</v>
      </c>
      <c r="E295" s="55">
        <v>1.2</v>
      </c>
      <c r="F295" s="62">
        <v>1939</v>
      </c>
    </row>
    <row r="296" spans="1:6">
      <c r="A296" s="61">
        <v>2</v>
      </c>
      <c r="B296" s="55">
        <v>12.6</v>
      </c>
      <c r="C296" s="55">
        <v>25.8</v>
      </c>
      <c r="D296" s="55">
        <v>2001</v>
      </c>
      <c r="E296" s="55">
        <v>1.7</v>
      </c>
      <c r="F296" s="62">
        <v>1957</v>
      </c>
    </row>
    <row r="297" spans="1:6">
      <c r="A297" s="61">
        <v>3</v>
      </c>
      <c r="B297" s="55">
        <v>12.7</v>
      </c>
      <c r="C297" s="55">
        <v>26.1</v>
      </c>
      <c r="D297" s="55">
        <v>2001</v>
      </c>
      <c r="E297" s="55">
        <v>0.9</v>
      </c>
      <c r="F297" s="62" t="s">
        <v>90</v>
      </c>
    </row>
    <row r="298" spans="1:6">
      <c r="A298" s="61">
        <v>4</v>
      </c>
      <c r="B298" s="55">
        <v>12.5</v>
      </c>
      <c r="C298" s="56">
        <v>27</v>
      </c>
      <c r="D298" s="55">
        <v>1929</v>
      </c>
      <c r="E298" s="55">
        <v>-0.3</v>
      </c>
      <c r="F298" s="62">
        <v>1947</v>
      </c>
    </row>
    <row r="299" spans="1:6">
      <c r="A299" s="61">
        <v>5</v>
      </c>
      <c r="B299" s="55">
        <v>12.3</v>
      </c>
      <c r="C299" s="55">
        <v>24.8</v>
      </c>
      <c r="D299" s="55">
        <v>1983</v>
      </c>
      <c r="E299" s="55">
        <v>-1.9</v>
      </c>
      <c r="F299" s="62">
        <v>1912</v>
      </c>
    </row>
    <row r="300" spans="1:6">
      <c r="A300" s="61">
        <v>6</v>
      </c>
      <c r="B300" s="55">
        <v>12.9</v>
      </c>
      <c r="C300" s="55">
        <v>26.1</v>
      </c>
      <c r="D300" s="55">
        <v>1942</v>
      </c>
      <c r="E300" s="55">
        <v>-1.3</v>
      </c>
      <c r="F300" s="62">
        <v>1912</v>
      </c>
    </row>
    <row r="301" spans="1:6">
      <c r="A301" s="61">
        <v>7</v>
      </c>
      <c r="B301" s="55">
        <v>13.2</v>
      </c>
      <c r="C301" s="55">
        <v>25.1</v>
      </c>
      <c r="D301" s="55">
        <v>2009</v>
      </c>
      <c r="E301" s="55">
        <v>-1.8</v>
      </c>
      <c r="F301" s="62">
        <v>1784</v>
      </c>
    </row>
    <row r="302" spans="1:6">
      <c r="A302" s="61">
        <v>8</v>
      </c>
      <c r="B302" s="55">
        <v>12.3</v>
      </c>
      <c r="C302" s="55">
        <v>24.1</v>
      </c>
      <c r="D302" s="55">
        <v>2009</v>
      </c>
      <c r="E302" s="55">
        <v>-2.1</v>
      </c>
      <c r="F302" s="62">
        <v>1784</v>
      </c>
    </row>
    <row r="303" spans="1:6">
      <c r="A303" s="61">
        <v>9</v>
      </c>
      <c r="B303" s="55">
        <v>11.9</v>
      </c>
      <c r="C303" s="55">
        <v>23.3</v>
      </c>
      <c r="D303" s="55">
        <v>1997</v>
      </c>
      <c r="E303" s="55">
        <v>0.3</v>
      </c>
      <c r="F303" s="62">
        <v>1912</v>
      </c>
    </row>
    <row r="304" spans="1:6">
      <c r="A304" s="61">
        <v>10</v>
      </c>
      <c r="B304" s="55">
        <v>12</v>
      </c>
      <c r="C304" s="55">
        <v>22.6</v>
      </c>
      <c r="D304" s="55">
        <v>1976</v>
      </c>
      <c r="E304" s="55">
        <v>-0.1</v>
      </c>
      <c r="F304" s="62">
        <v>1782</v>
      </c>
    </row>
    <row r="305" spans="1:6">
      <c r="A305" s="61">
        <v>11</v>
      </c>
      <c r="B305" s="55">
        <v>11.6</v>
      </c>
      <c r="C305" s="55">
        <v>23.8</v>
      </c>
      <c r="D305" s="55">
        <v>1876</v>
      </c>
      <c r="E305" s="55">
        <v>-1</v>
      </c>
      <c r="F305" s="62">
        <v>1877</v>
      </c>
    </row>
    <row r="306" spans="1:6">
      <c r="A306" s="61">
        <v>12</v>
      </c>
      <c r="B306" s="55">
        <v>11.2</v>
      </c>
      <c r="C306" s="55">
        <v>23.7</v>
      </c>
      <c r="D306" s="55">
        <v>1843</v>
      </c>
      <c r="E306" s="55">
        <v>-1.7</v>
      </c>
      <c r="F306" s="62">
        <v>1936</v>
      </c>
    </row>
    <row r="307" spans="1:6">
      <c r="A307" s="61">
        <v>13</v>
      </c>
      <c r="B307" s="55">
        <v>11.5</v>
      </c>
      <c r="C307" s="55">
        <v>23.2</v>
      </c>
      <c r="D307" s="55">
        <v>1791</v>
      </c>
      <c r="E307" s="55">
        <v>0.2</v>
      </c>
      <c r="F307" s="62" t="s">
        <v>91</v>
      </c>
    </row>
    <row r="308" spans="1:6">
      <c r="A308" s="61">
        <v>14</v>
      </c>
      <c r="B308" s="55">
        <v>10.7</v>
      </c>
      <c r="C308" s="55">
        <v>22.3</v>
      </c>
      <c r="D308" s="55">
        <v>1836</v>
      </c>
      <c r="E308" s="55">
        <v>-0.7</v>
      </c>
      <c r="F308" s="62">
        <v>1887</v>
      </c>
    </row>
    <row r="309" spans="1:6">
      <c r="A309" s="61">
        <v>15</v>
      </c>
      <c r="B309" s="55">
        <v>10.5</v>
      </c>
      <c r="C309" s="55">
        <v>23.7</v>
      </c>
      <c r="D309" s="55">
        <v>2000</v>
      </c>
      <c r="E309" s="55">
        <v>-1.5</v>
      </c>
      <c r="F309" s="62">
        <v>1784</v>
      </c>
    </row>
    <row r="310" spans="1:6">
      <c r="A310" s="61">
        <v>16</v>
      </c>
      <c r="B310" s="55">
        <v>10</v>
      </c>
      <c r="C310" s="55">
        <v>21.4</v>
      </c>
      <c r="D310" s="55">
        <v>1967</v>
      </c>
      <c r="E310" s="55">
        <v>-1.6</v>
      </c>
      <c r="F310" s="62">
        <v>1810</v>
      </c>
    </row>
    <row r="311" spans="1:6">
      <c r="A311" s="61">
        <v>17</v>
      </c>
      <c r="B311" s="55">
        <v>10.1</v>
      </c>
      <c r="C311" s="55">
        <v>25.5</v>
      </c>
      <c r="D311" s="55">
        <v>1967</v>
      </c>
      <c r="E311" s="55">
        <v>-0.9</v>
      </c>
      <c r="F311" s="62">
        <v>1810</v>
      </c>
    </row>
    <row r="312" spans="1:6">
      <c r="A312" s="61">
        <v>18</v>
      </c>
      <c r="B312" s="55">
        <v>9.6</v>
      </c>
      <c r="C312" s="55">
        <v>22</v>
      </c>
      <c r="D312" s="55">
        <v>1954</v>
      </c>
      <c r="E312" s="55">
        <v>-1</v>
      </c>
      <c r="F312" s="62">
        <v>1866</v>
      </c>
    </row>
    <row r="313" spans="1:6">
      <c r="A313" s="61">
        <v>19</v>
      </c>
      <c r="B313" s="55">
        <v>9.6</v>
      </c>
      <c r="C313" s="55">
        <v>23.8</v>
      </c>
      <c r="D313" s="55">
        <v>1954</v>
      </c>
      <c r="E313" s="55">
        <v>-2.1</v>
      </c>
      <c r="F313" s="62">
        <v>1778</v>
      </c>
    </row>
    <row r="314" spans="1:6">
      <c r="A314" s="61">
        <v>20</v>
      </c>
      <c r="B314" s="55">
        <v>8.9</v>
      </c>
      <c r="C314" s="55">
        <v>19.7</v>
      </c>
      <c r="D314" s="55">
        <v>1949</v>
      </c>
      <c r="E314" s="55">
        <v>-3.4</v>
      </c>
      <c r="F314" s="62">
        <v>1908</v>
      </c>
    </row>
    <row r="315" spans="1:6">
      <c r="A315" s="61">
        <v>21</v>
      </c>
      <c r="B315" s="55">
        <v>8.1999999999999993</v>
      </c>
      <c r="C315" s="55">
        <v>20.5</v>
      </c>
      <c r="D315" s="55">
        <v>2008</v>
      </c>
      <c r="E315" s="55">
        <v>-4.9000000000000004</v>
      </c>
      <c r="F315" s="62">
        <v>1908</v>
      </c>
    </row>
    <row r="316" spans="1:6">
      <c r="A316" s="61">
        <v>22</v>
      </c>
      <c r="B316" s="55">
        <v>8.5</v>
      </c>
      <c r="C316" s="55">
        <v>21.7</v>
      </c>
      <c r="D316" s="55">
        <v>1989</v>
      </c>
      <c r="E316" s="55">
        <v>-4.4000000000000004</v>
      </c>
      <c r="F316" s="62">
        <v>1777</v>
      </c>
    </row>
    <row r="317" spans="1:6">
      <c r="A317" s="61">
        <v>23</v>
      </c>
      <c r="B317" s="55">
        <v>8.9</v>
      </c>
      <c r="C317" s="55">
        <v>19.600000000000001</v>
      </c>
      <c r="D317" s="55">
        <v>1998</v>
      </c>
      <c r="E317" s="55">
        <v>-6</v>
      </c>
      <c r="F317" s="62">
        <v>1777</v>
      </c>
    </row>
    <row r="318" spans="1:6">
      <c r="A318" s="61">
        <v>24</v>
      </c>
      <c r="B318" s="55">
        <v>9</v>
      </c>
      <c r="C318" s="55">
        <v>21.6</v>
      </c>
      <c r="D318" s="55">
        <v>2004</v>
      </c>
      <c r="E318" s="55">
        <v>-3.8</v>
      </c>
      <c r="F318" s="62">
        <v>1866</v>
      </c>
    </row>
    <row r="319" spans="1:6">
      <c r="A319" s="61">
        <v>25</v>
      </c>
      <c r="B319" s="55">
        <v>8.4</v>
      </c>
      <c r="C319" s="55">
        <v>21.1</v>
      </c>
      <c r="D319" s="55">
        <v>1795</v>
      </c>
      <c r="E319" s="55">
        <v>-4.0999999999999996</v>
      </c>
      <c r="F319" s="62">
        <v>1866</v>
      </c>
    </row>
    <row r="320" spans="1:6">
      <c r="A320" s="61">
        <v>26</v>
      </c>
      <c r="B320" s="55">
        <v>8</v>
      </c>
      <c r="C320" s="55">
        <v>20.9</v>
      </c>
      <c r="D320" s="55">
        <v>1989</v>
      </c>
      <c r="E320" s="55">
        <v>-4.4000000000000004</v>
      </c>
      <c r="F320" s="62">
        <v>1947</v>
      </c>
    </row>
    <row r="321" spans="1:6">
      <c r="A321" s="61">
        <v>27</v>
      </c>
      <c r="B321" s="55">
        <v>7.6</v>
      </c>
      <c r="C321" s="55">
        <v>20.6</v>
      </c>
      <c r="D321" s="55">
        <v>2006</v>
      </c>
      <c r="E321" s="55">
        <v>-5.7</v>
      </c>
      <c r="F321" s="62">
        <v>1887</v>
      </c>
    </row>
    <row r="322" spans="1:6">
      <c r="A322" s="61">
        <v>28</v>
      </c>
      <c r="B322" s="55">
        <v>8</v>
      </c>
      <c r="C322" s="55">
        <v>20.100000000000001</v>
      </c>
      <c r="D322" s="55">
        <v>1980</v>
      </c>
      <c r="E322" s="55">
        <v>-5.0999999999999996</v>
      </c>
      <c r="F322" s="62">
        <v>1866</v>
      </c>
    </row>
    <row r="323" spans="1:6">
      <c r="A323" s="61">
        <v>29</v>
      </c>
      <c r="B323" s="55">
        <v>7.9</v>
      </c>
      <c r="C323" s="55">
        <v>19.100000000000001</v>
      </c>
      <c r="D323" s="55">
        <v>2006</v>
      </c>
      <c r="E323" s="55">
        <v>-5.3</v>
      </c>
      <c r="F323" s="62">
        <v>1786</v>
      </c>
    </row>
    <row r="324" spans="1:6">
      <c r="A324" s="61">
        <v>30</v>
      </c>
      <c r="B324" s="55">
        <v>7.5</v>
      </c>
      <c r="C324" s="55">
        <v>18.899999999999999</v>
      </c>
      <c r="D324" s="55" t="s">
        <v>92</v>
      </c>
      <c r="E324" s="55">
        <v>-6.3</v>
      </c>
      <c r="F324" s="62">
        <v>1920</v>
      </c>
    </row>
    <row r="325" spans="1:6" ht="13.5" thickBot="1">
      <c r="A325" s="63">
        <v>31</v>
      </c>
      <c r="B325" s="64">
        <v>7.2</v>
      </c>
      <c r="C325" s="64">
        <v>22.7</v>
      </c>
      <c r="D325" s="64">
        <v>2001</v>
      </c>
      <c r="E325" s="65">
        <v>-7.5</v>
      </c>
      <c r="F325" s="66">
        <v>1920</v>
      </c>
    </row>
    <row r="326" spans="1:6" ht="18.75" thickBot="1">
      <c r="A326" s="54" t="s">
        <v>93</v>
      </c>
    </row>
    <row r="327" spans="1:6" ht="25.5">
      <c r="A327" s="58" t="s">
        <v>53</v>
      </c>
      <c r="B327" s="59" t="s">
        <v>54</v>
      </c>
      <c r="C327" s="59" t="s">
        <v>55</v>
      </c>
      <c r="D327" s="59" t="s">
        <v>62</v>
      </c>
      <c r="E327" s="59" t="s">
        <v>57</v>
      </c>
      <c r="F327" s="60" t="s">
        <v>62</v>
      </c>
    </row>
    <row r="328" spans="1:6">
      <c r="A328" s="61">
        <v>1</v>
      </c>
      <c r="B328" s="55">
        <v>7.6</v>
      </c>
      <c r="C328" s="56">
        <v>18.8</v>
      </c>
      <c r="D328" s="55">
        <v>1928</v>
      </c>
      <c r="E328" s="55">
        <v>-4.7</v>
      </c>
      <c r="F328" s="62">
        <v>1956</v>
      </c>
    </row>
    <row r="329" spans="1:6">
      <c r="A329" s="61">
        <v>2</v>
      </c>
      <c r="B329" s="55">
        <v>7.9</v>
      </c>
      <c r="C329" s="55">
        <v>17</v>
      </c>
      <c r="D329" s="55">
        <v>1924</v>
      </c>
      <c r="E329" s="55">
        <v>-4.3</v>
      </c>
      <c r="F329" s="62">
        <v>1956</v>
      </c>
    </row>
    <row r="330" spans="1:6">
      <c r="A330" s="61">
        <v>3</v>
      </c>
      <c r="B330" s="55">
        <v>7.4</v>
      </c>
      <c r="C330" s="55">
        <v>19.5</v>
      </c>
      <c r="D330" s="55">
        <v>1970</v>
      </c>
      <c r="E330" s="55">
        <v>-4.3</v>
      </c>
      <c r="F330" s="62">
        <v>1858</v>
      </c>
    </row>
    <row r="331" spans="1:6">
      <c r="A331" s="61">
        <v>4</v>
      </c>
      <c r="B331" s="55">
        <v>7.2</v>
      </c>
      <c r="C331" s="55">
        <v>17.100000000000001</v>
      </c>
      <c r="D331" s="55">
        <v>1996</v>
      </c>
      <c r="E331" s="55">
        <v>-4.8</v>
      </c>
      <c r="F331" s="62">
        <v>1881</v>
      </c>
    </row>
    <row r="332" spans="1:6">
      <c r="A332" s="61">
        <v>5</v>
      </c>
      <c r="B332" s="55">
        <v>6.6</v>
      </c>
      <c r="C332" s="55">
        <v>16.899999999999999</v>
      </c>
      <c r="D332" s="55">
        <v>1948</v>
      </c>
      <c r="E332" s="55">
        <v>-5.2</v>
      </c>
      <c r="F332" s="62">
        <v>1804</v>
      </c>
    </row>
    <row r="333" spans="1:6">
      <c r="A333" s="61">
        <v>6</v>
      </c>
      <c r="B333" s="55">
        <v>6.3</v>
      </c>
      <c r="C333" s="55">
        <v>18.3</v>
      </c>
      <c r="D333" s="55">
        <v>1834</v>
      </c>
      <c r="E333" s="55">
        <v>-6.8</v>
      </c>
      <c r="F333" s="62">
        <v>1842</v>
      </c>
    </row>
    <row r="334" spans="1:6">
      <c r="A334" s="61">
        <v>7</v>
      </c>
      <c r="B334" s="55">
        <v>5.9</v>
      </c>
      <c r="C334" s="55">
        <v>16.8</v>
      </c>
      <c r="D334" s="55" t="s">
        <v>94</v>
      </c>
      <c r="E334" s="55">
        <v>-8.3000000000000007</v>
      </c>
      <c r="F334" s="62">
        <v>1908</v>
      </c>
    </row>
    <row r="335" spans="1:6">
      <c r="A335" s="61">
        <v>8</v>
      </c>
      <c r="B335" s="55">
        <v>6.5</v>
      </c>
      <c r="C335" s="55">
        <v>16.5</v>
      </c>
      <c r="D335" s="55">
        <v>1895</v>
      </c>
      <c r="E335" s="55">
        <v>-10.199999999999999</v>
      </c>
      <c r="F335" s="62">
        <v>1908</v>
      </c>
    </row>
    <row r="336" spans="1:6">
      <c r="A336" s="61">
        <v>9</v>
      </c>
      <c r="B336" s="55">
        <v>7.1</v>
      </c>
      <c r="C336" s="55">
        <v>17.600000000000001</v>
      </c>
      <c r="D336" s="55">
        <v>1895</v>
      </c>
      <c r="E336" s="55">
        <v>-8</v>
      </c>
      <c r="F336" s="62">
        <v>1786</v>
      </c>
    </row>
    <row r="337" spans="1:6">
      <c r="A337" s="61">
        <v>10</v>
      </c>
      <c r="B337" s="55">
        <v>6.4</v>
      </c>
      <c r="C337" s="55">
        <v>16.7</v>
      </c>
      <c r="D337" s="55">
        <v>1977</v>
      </c>
      <c r="E337" s="55">
        <v>-9.8000000000000007</v>
      </c>
      <c r="F337" s="62">
        <v>1858</v>
      </c>
    </row>
    <row r="338" spans="1:6">
      <c r="A338" s="61">
        <v>11</v>
      </c>
      <c r="B338" s="55">
        <v>5.6</v>
      </c>
      <c r="C338" s="55">
        <v>17.3</v>
      </c>
      <c r="D338" s="55">
        <v>1977</v>
      </c>
      <c r="E338" s="55">
        <v>-9.6</v>
      </c>
      <c r="F338" s="62">
        <v>1908</v>
      </c>
    </row>
    <row r="339" spans="1:6">
      <c r="A339" s="61">
        <v>12</v>
      </c>
      <c r="B339" s="55">
        <v>5.6</v>
      </c>
      <c r="C339" s="55">
        <v>18.2</v>
      </c>
      <c r="D339" s="55">
        <v>1977</v>
      </c>
      <c r="E339" s="55">
        <v>-11.5</v>
      </c>
      <c r="F339" s="62">
        <v>1876</v>
      </c>
    </row>
    <row r="340" spans="1:6">
      <c r="A340" s="61">
        <v>13</v>
      </c>
      <c r="B340" s="55">
        <v>5.3</v>
      </c>
      <c r="C340" s="55">
        <v>14.6</v>
      </c>
      <c r="D340" s="55">
        <v>1866</v>
      </c>
      <c r="E340" s="55">
        <v>-12.2</v>
      </c>
      <c r="F340" s="62">
        <v>1786</v>
      </c>
    </row>
    <row r="341" spans="1:6">
      <c r="A341" s="61">
        <v>14</v>
      </c>
      <c r="B341" s="55">
        <v>4.3</v>
      </c>
      <c r="C341" s="55">
        <v>15.6</v>
      </c>
      <c r="D341" s="55">
        <v>1926</v>
      </c>
      <c r="E341" s="55">
        <v>-6.7</v>
      </c>
      <c r="F341" s="62">
        <v>1983</v>
      </c>
    </row>
    <row r="342" spans="1:6">
      <c r="A342" s="61">
        <v>15</v>
      </c>
      <c r="B342" s="55">
        <v>4.4000000000000004</v>
      </c>
      <c r="C342" s="55">
        <v>16.399999999999999</v>
      </c>
      <c r="D342" s="55">
        <v>2006</v>
      </c>
      <c r="E342" s="55">
        <v>-8</v>
      </c>
      <c r="F342" s="62">
        <v>1983</v>
      </c>
    </row>
    <row r="343" spans="1:6">
      <c r="A343" s="61">
        <v>16</v>
      </c>
      <c r="B343" s="55">
        <v>4.9000000000000004</v>
      </c>
      <c r="C343" s="55">
        <v>14.5</v>
      </c>
      <c r="D343" s="55">
        <v>1926</v>
      </c>
      <c r="E343" s="55">
        <v>-6.8</v>
      </c>
      <c r="F343" s="62">
        <v>1858</v>
      </c>
    </row>
    <row r="344" spans="1:6">
      <c r="A344" s="61">
        <v>17</v>
      </c>
      <c r="B344" s="55">
        <v>4.5999999999999996</v>
      </c>
      <c r="C344" s="55">
        <v>16.3</v>
      </c>
      <c r="D344" s="55">
        <v>2009</v>
      </c>
      <c r="E344" s="55">
        <v>-7.6</v>
      </c>
      <c r="F344" s="62">
        <v>1908</v>
      </c>
    </row>
    <row r="345" spans="1:6">
      <c r="A345" s="61">
        <v>18</v>
      </c>
      <c r="B345" s="55">
        <v>4.8</v>
      </c>
      <c r="C345" s="55">
        <v>15.5</v>
      </c>
      <c r="D345" s="55">
        <v>1840</v>
      </c>
      <c r="E345" s="55">
        <v>-9.5</v>
      </c>
      <c r="F345" s="62">
        <v>1902</v>
      </c>
    </row>
    <row r="346" spans="1:6">
      <c r="A346" s="61">
        <v>19</v>
      </c>
      <c r="B346" s="55">
        <v>4.8</v>
      </c>
      <c r="C346" s="55">
        <v>16.7</v>
      </c>
      <c r="D346" s="55">
        <v>1926</v>
      </c>
      <c r="E346" s="55">
        <v>-9.9</v>
      </c>
      <c r="F346" s="62">
        <v>1902</v>
      </c>
    </row>
    <row r="347" spans="1:6">
      <c r="A347" s="61">
        <v>20</v>
      </c>
      <c r="B347" s="55">
        <v>4.5</v>
      </c>
      <c r="C347" s="55">
        <v>16.5</v>
      </c>
      <c r="D347" s="55">
        <v>1926</v>
      </c>
      <c r="E347" s="55">
        <v>-7.7</v>
      </c>
      <c r="F347" s="62">
        <v>1859</v>
      </c>
    </row>
    <row r="348" spans="1:6">
      <c r="A348" s="61">
        <v>21</v>
      </c>
      <c r="B348" s="55">
        <v>3.8</v>
      </c>
      <c r="C348" s="55">
        <v>18</v>
      </c>
      <c r="D348" s="55">
        <v>1926</v>
      </c>
      <c r="E348" s="55">
        <v>-11</v>
      </c>
      <c r="F348" s="62">
        <v>1858</v>
      </c>
    </row>
    <row r="349" spans="1:6">
      <c r="A349" s="61">
        <v>22</v>
      </c>
      <c r="B349" s="55">
        <v>4.0999999999999996</v>
      </c>
      <c r="C349" s="55">
        <v>15.7</v>
      </c>
      <c r="D349" s="55">
        <v>1930</v>
      </c>
      <c r="E349" s="55">
        <v>-16.7</v>
      </c>
      <c r="F349" s="62">
        <v>1858</v>
      </c>
    </row>
    <row r="350" spans="1:6">
      <c r="A350" s="61">
        <v>23</v>
      </c>
      <c r="B350" s="55">
        <v>4.3</v>
      </c>
      <c r="C350" s="55">
        <v>16.100000000000001</v>
      </c>
      <c r="D350" s="55">
        <v>1947</v>
      </c>
      <c r="E350" s="57">
        <v>-16.899999999999999</v>
      </c>
      <c r="F350" s="62">
        <v>1858</v>
      </c>
    </row>
    <row r="351" spans="1:6">
      <c r="A351" s="61">
        <v>24</v>
      </c>
      <c r="B351" s="55">
        <v>4</v>
      </c>
      <c r="C351" s="55">
        <v>16.600000000000001</v>
      </c>
      <c r="D351" s="55">
        <v>1984</v>
      </c>
      <c r="E351" s="55">
        <v>-16.3</v>
      </c>
      <c r="F351" s="62">
        <v>1858</v>
      </c>
    </row>
    <row r="352" spans="1:6">
      <c r="A352" s="61">
        <v>25</v>
      </c>
      <c r="B352" s="55">
        <v>3.8</v>
      </c>
      <c r="C352" s="55">
        <v>14.7</v>
      </c>
      <c r="D352" s="55">
        <v>2009</v>
      </c>
      <c r="E352" s="55">
        <v>-14.7</v>
      </c>
      <c r="F352" s="62">
        <v>1858</v>
      </c>
    </row>
    <row r="353" spans="1:6">
      <c r="A353" s="61">
        <v>26</v>
      </c>
      <c r="B353" s="55">
        <v>3.5</v>
      </c>
      <c r="C353" s="55">
        <v>14.9</v>
      </c>
      <c r="D353" s="55">
        <v>1960</v>
      </c>
      <c r="E353" s="55">
        <v>-15.5</v>
      </c>
      <c r="F353" s="62">
        <v>1849</v>
      </c>
    </row>
    <row r="354" spans="1:6">
      <c r="A354" s="61">
        <v>27</v>
      </c>
      <c r="B354" s="55">
        <v>3.7</v>
      </c>
      <c r="C354" s="55">
        <v>15.2</v>
      </c>
      <c r="D354" s="55">
        <v>1872</v>
      </c>
      <c r="E354" s="55">
        <v>-15.1</v>
      </c>
      <c r="F354" s="62">
        <v>1856</v>
      </c>
    </row>
    <row r="355" spans="1:6">
      <c r="A355" s="61">
        <v>28</v>
      </c>
      <c r="B355" s="55">
        <v>3.3</v>
      </c>
      <c r="C355" s="55">
        <v>16</v>
      </c>
      <c r="D355" s="55">
        <v>1872</v>
      </c>
      <c r="E355" s="55">
        <v>-14.2</v>
      </c>
      <c r="F355" s="62">
        <v>1856</v>
      </c>
    </row>
    <row r="356" spans="1:6">
      <c r="A356" s="61">
        <v>29</v>
      </c>
      <c r="B356" s="55">
        <v>3.2</v>
      </c>
      <c r="C356" s="55">
        <v>14</v>
      </c>
      <c r="D356" s="55">
        <v>1836</v>
      </c>
      <c r="E356" s="55">
        <v>-11.6</v>
      </c>
      <c r="F356" s="62">
        <v>1915</v>
      </c>
    </row>
    <row r="357" spans="1:6" ht="13.5" thickBot="1">
      <c r="A357" s="63">
        <v>30</v>
      </c>
      <c r="B357" s="64">
        <v>2.2000000000000002</v>
      </c>
      <c r="C357" s="64">
        <v>15.9</v>
      </c>
      <c r="D357" s="64">
        <v>1885</v>
      </c>
      <c r="E357" s="64">
        <v>-10.5</v>
      </c>
      <c r="F357" s="66">
        <v>1827</v>
      </c>
    </row>
    <row r="358" spans="1:6" ht="18.75" thickBot="1">
      <c r="A358" s="54" t="s">
        <v>95</v>
      </c>
    </row>
    <row r="359" spans="1:6" ht="25.5">
      <c r="A359" s="58" t="s">
        <v>53</v>
      </c>
      <c r="B359" s="59" t="s">
        <v>54</v>
      </c>
      <c r="C359" s="59" t="s">
        <v>55</v>
      </c>
      <c r="D359" s="59" t="s">
        <v>62</v>
      </c>
      <c r="E359" s="59" t="s">
        <v>57</v>
      </c>
      <c r="F359" s="60" t="s">
        <v>62</v>
      </c>
    </row>
    <row r="360" spans="1:6">
      <c r="A360" s="61">
        <v>1</v>
      </c>
      <c r="B360" s="55">
        <v>1.9</v>
      </c>
      <c r="C360" s="55">
        <v>14.3</v>
      </c>
      <c r="D360" s="55">
        <v>1823</v>
      </c>
      <c r="E360" s="55">
        <v>-10</v>
      </c>
      <c r="F360" s="62">
        <v>1788</v>
      </c>
    </row>
    <row r="361" spans="1:6">
      <c r="A361" s="61">
        <v>2</v>
      </c>
      <c r="B361" s="55">
        <v>2.2999999999999998</v>
      </c>
      <c r="C361" s="55">
        <v>13.7</v>
      </c>
      <c r="D361" s="55">
        <v>1961</v>
      </c>
      <c r="E361" s="55">
        <v>-11.1</v>
      </c>
      <c r="F361" s="62" t="s">
        <v>96</v>
      </c>
    </row>
    <row r="362" spans="1:6">
      <c r="A362" s="61">
        <v>3</v>
      </c>
      <c r="B362" s="55">
        <v>2.4</v>
      </c>
      <c r="C362" s="55">
        <v>14.3</v>
      </c>
      <c r="D362" s="55">
        <v>1779</v>
      </c>
      <c r="E362" s="55">
        <v>-14.4</v>
      </c>
      <c r="F362" s="62">
        <v>1855</v>
      </c>
    </row>
    <row r="363" spans="1:6">
      <c r="A363" s="61">
        <v>4</v>
      </c>
      <c r="B363" s="55">
        <v>2.8</v>
      </c>
      <c r="C363" s="55">
        <v>13.8</v>
      </c>
      <c r="D363" s="55">
        <v>1961</v>
      </c>
      <c r="E363" s="55">
        <v>-16</v>
      </c>
      <c r="F363" s="62">
        <v>1855</v>
      </c>
    </row>
    <row r="364" spans="1:6">
      <c r="A364" s="61">
        <v>5</v>
      </c>
      <c r="B364" s="55">
        <v>2.5</v>
      </c>
      <c r="C364" s="56">
        <v>17.399999999999999</v>
      </c>
      <c r="D364" s="55">
        <v>1961</v>
      </c>
      <c r="E364" s="55">
        <v>-14.8</v>
      </c>
      <c r="F364" s="62">
        <v>1902</v>
      </c>
    </row>
    <row r="365" spans="1:6">
      <c r="A365" s="61">
        <v>6</v>
      </c>
      <c r="B365" s="55">
        <v>2.1</v>
      </c>
      <c r="C365" s="55">
        <v>13.6</v>
      </c>
      <c r="D365" s="55">
        <v>1961</v>
      </c>
      <c r="E365" s="55">
        <v>-16.2</v>
      </c>
      <c r="F365" s="62">
        <v>1875</v>
      </c>
    </row>
    <row r="366" spans="1:6">
      <c r="A366" s="61">
        <v>7</v>
      </c>
      <c r="B366" s="55">
        <v>2</v>
      </c>
      <c r="C366" s="55">
        <v>16</v>
      </c>
      <c r="D366" s="55">
        <v>1868</v>
      </c>
      <c r="E366" s="55">
        <v>-20.9</v>
      </c>
      <c r="F366" s="62">
        <v>1875</v>
      </c>
    </row>
    <row r="367" spans="1:6">
      <c r="A367" s="61">
        <v>8</v>
      </c>
      <c r="B367" s="55">
        <v>1.8</v>
      </c>
      <c r="C367" s="55">
        <v>13.4</v>
      </c>
      <c r="D367" s="55">
        <v>1914</v>
      </c>
      <c r="E367" s="55">
        <v>-21</v>
      </c>
      <c r="F367" s="62">
        <v>1875</v>
      </c>
    </row>
    <row r="368" spans="1:6">
      <c r="A368" s="61">
        <v>9</v>
      </c>
      <c r="B368" s="55">
        <v>2.1</v>
      </c>
      <c r="C368" s="55">
        <v>13</v>
      </c>
      <c r="D368" s="55">
        <v>1831</v>
      </c>
      <c r="E368" s="55">
        <v>-19.899999999999999</v>
      </c>
      <c r="F368" s="62">
        <v>1879</v>
      </c>
    </row>
    <row r="369" spans="1:6">
      <c r="A369" s="61">
        <v>10</v>
      </c>
      <c r="B369" s="55">
        <v>2.5</v>
      </c>
      <c r="C369" s="55">
        <v>14.9</v>
      </c>
      <c r="D369" s="55">
        <v>1982</v>
      </c>
      <c r="E369" s="55">
        <v>-20.399999999999999</v>
      </c>
      <c r="F369" s="62">
        <v>1879</v>
      </c>
    </row>
    <row r="370" spans="1:6">
      <c r="A370" s="61">
        <v>11</v>
      </c>
      <c r="B370" s="55">
        <v>2.6</v>
      </c>
      <c r="C370" s="55">
        <v>16.2</v>
      </c>
      <c r="D370" s="55">
        <v>1915</v>
      </c>
      <c r="E370" s="55">
        <v>-16.8</v>
      </c>
      <c r="F370" s="62">
        <v>1902</v>
      </c>
    </row>
    <row r="371" spans="1:6">
      <c r="A371" s="61">
        <v>12</v>
      </c>
      <c r="B371" s="55">
        <v>1.5</v>
      </c>
      <c r="C371" s="55">
        <v>13.8</v>
      </c>
      <c r="D371" s="55">
        <v>1994</v>
      </c>
      <c r="E371" s="55">
        <v>-16.5</v>
      </c>
      <c r="F371" s="62">
        <v>1871</v>
      </c>
    </row>
    <row r="372" spans="1:6">
      <c r="A372" s="61">
        <v>13</v>
      </c>
      <c r="B372" s="55">
        <v>1.3</v>
      </c>
      <c r="C372" s="55">
        <v>14.3</v>
      </c>
      <c r="D372" s="55">
        <v>2000</v>
      </c>
      <c r="E372" s="55">
        <v>-18.3</v>
      </c>
      <c r="F372" s="62">
        <v>1808</v>
      </c>
    </row>
    <row r="373" spans="1:6">
      <c r="A373" s="61">
        <v>14</v>
      </c>
      <c r="B373" s="55">
        <v>1.4</v>
      </c>
      <c r="C373" s="55">
        <v>13</v>
      </c>
      <c r="D373" s="55">
        <v>1989</v>
      </c>
      <c r="E373" s="55">
        <v>-20.100000000000001</v>
      </c>
      <c r="F373" s="62">
        <v>1840</v>
      </c>
    </row>
    <row r="374" spans="1:6">
      <c r="A374" s="61">
        <v>15</v>
      </c>
      <c r="B374" s="55">
        <v>1.8</v>
      </c>
      <c r="C374" s="55">
        <v>13</v>
      </c>
      <c r="D374" s="55">
        <v>1941</v>
      </c>
      <c r="E374" s="55">
        <v>-21.5</v>
      </c>
      <c r="F374" s="62">
        <v>1840</v>
      </c>
    </row>
    <row r="375" spans="1:6">
      <c r="A375" s="61">
        <v>16</v>
      </c>
      <c r="B375" s="55">
        <v>1.8</v>
      </c>
      <c r="C375" s="55">
        <v>15.2</v>
      </c>
      <c r="D375" s="55">
        <v>1989</v>
      </c>
      <c r="E375" s="55">
        <v>-19.100000000000001</v>
      </c>
      <c r="F375" s="62">
        <v>1808</v>
      </c>
    </row>
    <row r="376" spans="1:6">
      <c r="A376" s="61">
        <v>17</v>
      </c>
      <c r="B376" s="55">
        <v>0.9</v>
      </c>
      <c r="C376" s="55">
        <v>11.7</v>
      </c>
      <c r="D376" s="55">
        <v>1989</v>
      </c>
      <c r="E376" s="55">
        <v>-23.8</v>
      </c>
      <c r="F376" s="62">
        <v>1788</v>
      </c>
    </row>
    <row r="377" spans="1:6">
      <c r="A377" s="61">
        <v>18</v>
      </c>
      <c r="B377" s="55">
        <v>1.6</v>
      </c>
      <c r="C377" s="55">
        <v>12.9</v>
      </c>
      <c r="D377" s="55">
        <v>1989</v>
      </c>
      <c r="E377" s="55">
        <v>-20.399999999999999</v>
      </c>
      <c r="F377" s="62">
        <v>1788</v>
      </c>
    </row>
    <row r="378" spans="1:6">
      <c r="A378" s="61">
        <v>19</v>
      </c>
      <c r="B378" s="55">
        <v>1.1000000000000001</v>
      </c>
      <c r="C378" s="55">
        <v>12.4</v>
      </c>
      <c r="D378" s="55">
        <v>1987</v>
      </c>
      <c r="E378" s="55">
        <v>-22.8</v>
      </c>
      <c r="F378" s="62">
        <v>1788</v>
      </c>
    </row>
    <row r="379" spans="1:6">
      <c r="A379" s="61">
        <v>20</v>
      </c>
      <c r="B379" s="55">
        <v>1.3</v>
      </c>
      <c r="C379" s="55">
        <v>13.3</v>
      </c>
      <c r="D379" s="55">
        <v>1993</v>
      </c>
      <c r="E379" s="55">
        <v>-17.2</v>
      </c>
      <c r="F379" s="62">
        <v>1855</v>
      </c>
    </row>
    <row r="380" spans="1:6">
      <c r="A380" s="61">
        <v>21</v>
      </c>
      <c r="B380" s="55">
        <v>1.4</v>
      </c>
      <c r="C380" s="55">
        <v>14.3</v>
      </c>
      <c r="D380" s="55">
        <v>1989</v>
      </c>
      <c r="E380" s="55">
        <v>-20.399999999999999</v>
      </c>
      <c r="F380" s="62">
        <v>1927</v>
      </c>
    </row>
    <row r="381" spans="1:6">
      <c r="A381" s="61">
        <v>22</v>
      </c>
      <c r="B381" s="55">
        <v>1.4</v>
      </c>
      <c r="C381" s="55">
        <v>13.2</v>
      </c>
      <c r="D381" s="55">
        <v>1989</v>
      </c>
      <c r="E381" s="55">
        <v>-20</v>
      </c>
      <c r="F381" s="62">
        <v>1969</v>
      </c>
    </row>
    <row r="382" spans="1:6">
      <c r="A382" s="61">
        <v>23</v>
      </c>
      <c r="B382" s="55">
        <v>1.2</v>
      </c>
      <c r="C382" s="55">
        <v>12.4</v>
      </c>
      <c r="D382" s="55">
        <v>1795</v>
      </c>
      <c r="E382" s="55">
        <v>-21.2</v>
      </c>
      <c r="F382" s="62">
        <v>1899</v>
      </c>
    </row>
    <row r="383" spans="1:6">
      <c r="A383" s="61">
        <v>24</v>
      </c>
      <c r="B383" s="55">
        <v>1.1000000000000001</v>
      </c>
      <c r="C383" s="55">
        <v>12.9</v>
      </c>
      <c r="D383" s="55">
        <v>1977</v>
      </c>
      <c r="E383" s="55">
        <v>-20.3</v>
      </c>
      <c r="F383" s="62">
        <v>1870</v>
      </c>
    </row>
    <row r="384" spans="1:6">
      <c r="A384" s="61">
        <v>25</v>
      </c>
      <c r="B384" s="55">
        <v>0.9</v>
      </c>
      <c r="C384" s="55">
        <v>14.6</v>
      </c>
      <c r="D384" s="55">
        <v>1983</v>
      </c>
      <c r="E384" s="55">
        <v>-23.4</v>
      </c>
      <c r="F384" s="62">
        <v>1870</v>
      </c>
    </row>
    <row r="385" spans="1:6">
      <c r="A385" s="61">
        <v>26</v>
      </c>
      <c r="B385" s="55">
        <v>1.1000000000000001</v>
      </c>
      <c r="C385" s="55">
        <v>12.2</v>
      </c>
      <c r="D385" s="55">
        <v>1997</v>
      </c>
      <c r="E385" s="57">
        <v>-24.8</v>
      </c>
      <c r="F385" s="62">
        <v>1853</v>
      </c>
    </row>
    <row r="386" spans="1:6">
      <c r="A386" s="61">
        <v>27</v>
      </c>
      <c r="B386" s="55">
        <v>1.5</v>
      </c>
      <c r="C386" s="55">
        <v>11.6</v>
      </c>
      <c r="D386" s="55">
        <v>1998</v>
      </c>
      <c r="E386" s="55">
        <v>-22.1</v>
      </c>
      <c r="F386" s="62">
        <v>1798</v>
      </c>
    </row>
    <row r="387" spans="1:6">
      <c r="A387" s="61">
        <v>28</v>
      </c>
      <c r="B387" s="55">
        <v>1.4</v>
      </c>
      <c r="C387" s="55">
        <v>13.6</v>
      </c>
      <c r="D387" s="55">
        <v>1839</v>
      </c>
      <c r="E387" s="55">
        <v>-22.3</v>
      </c>
      <c r="F387" s="62">
        <v>1799</v>
      </c>
    </row>
    <row r="388" spans="1:6">
      <c r="A388" s="61">
        <v>29</v>
      </c>
      <c r="B388" s="55">
        <v>1.2</v>
      </c>
      <c r="C388" s="55">
        <v>14.2</v>
      </c>
      <c r="D388" s="55">
        <v>1974</v>
      </c>
      <c r="E388" s="55">
        <v>-24.7</v>
      </c>
      <c r="F388" s="62">
        <v>1799</v>
      </c>
    </row>
    <row r="389" spans="1:6">
      <c r="A389" s="61">
        <v>30</v>
      </c>
      <c r="B389" s="55">
        <v>1.2</v>
      </c>
      <c r="C389" s="55">
        <v>14.3</v>
      </c>
      <c r="D389" s="55">
        <v>1925</v>
      </c>
      <c r="E389" s="55">
        <v>-22.5</v>
      </c>
      <c r="F389" s="62">
        <v>1799</v>
      </c>
    </row>
    <row r="390" spans="1:6" ht="13.5" thickBot="1">
      <c r="A390" s="63">
        <v>31</v>
      </c>
      <c r="B390" s="64">
        <v>0.9</v>
      </c>
      <c r="C390" s="64">
        <v>14.9</v>
      </c>
      <c r="D390" s="64">
        <v>1925</v>
      </c>
      <c r="E390" s="64">
        <v>-21.5</v>
      </c>
      <c r="F390" s="66">
        <v>1783</v>
      </c>
    </row>
  </sheetData>
  <hyperlinks>
    <hyperlink ref="B1" r:id="rId1"/>
  </hyperlinks>
  <pageMargins left="0.7" right="0.7" top="0.78740157499999996" bottom="0.78740157499999996"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dimension ref="B1:AC85"/>
  <sheetViews>
    <sheetView zoomScale="75" workbookViewId="0">
      <selection activeCell="AC101" sqref="AC101"/>
    </sheetView>
  </sheetViews>
  <sheetFormatPr defaultRowHeight="12.75"/>
  <cols>
    <col min="2" max="2" width="10.140625" customWidth="1"/>
    <col min="22" max="22" width="12.140625" customWidth="1"/>
    <col min="26" max="26" width="12.140625" customWidth="1"/>
    <col min="28" max="28" width="12.42578125" customWidth="1"/>
  </cols>
  <sheetData>
    <row r="1" spans="10:27">
      <c r="R1" s="83" t="s">
        <v>148</v>
      </c>
      <c r="S1" s="83"/>
      <c r="T1" s="83"/>
      <c r="U1" s="83"/>
      <c r="V1" s="83"/>
      <c r="W1" s="83"/>
      <c r="X1" s="83"/>
    </row>
    <row r="2" spans="10:27" ht="13.5" thickBot="1"/>
    <row r="3" spans="10:27">
      <c r="X3" s="85" t="s">
        <v>146</v>
      </c>
      <c r="Y3" s="86" t="s">
        <v>147</v>
      </c>
      <c r="Z3" s="84" t="s">
        <v>146</v>
      </c>
      <c r="AA3" s="84" t="s">
        <v>147</v>
      </c>
    </row>
    <row r="4" spans="10:27">
      <c r="X4" s="87" t="s">
        <v>149</v>
      </c>
      <c r="Y4" s="88">
        <v>2542</v>
      </c>
      <c r="Z4" s="84">
        <v>1629</v>
      </c>
      <c r="AA4" s="84">
        <v>2542</v>
      </c>
    </row>
    <row r="5" spans="10:27">
      <c r="X5" s="87" t="s">
        <v>150</v>
      </c>
      <c r="Y5" s="88">
        <v>3810</v>
      </c>
      <c r="Z5" s="84">
        <v>1655</v>
      </c>
      <c r="AA5" s="84">
        <v>3810</v>
      </c>
    </row>
    <row r="6" spans="10:27">
      <c r="X6" s="87" t="s">
        <v>151</v>
      </c>
      <c r="Y6" s="88">
        <v>2440</v>
      </c>
      <c r="Z6" s="84">
        <v>1674</v>
      </c>
      <c r="AA6" s="84">
        <v>2440</v>
      </c>
    </row>
    <row r="7" spans="10:27">
      <c r="X7" s="87" t="s">
        <v>152</v>
      </c>
      <c r="Y7" s="88">
        <v>2446</v>
      </c>
      <c r="Z7" s="84">
        <v>1675</v>
      </c>
      <c r="AA7" s="84">
        <v>2446</v>
      </c>
    </row>
    <row r="8" spans="10:27">
      <c r="X8" s="87" t="s">
        <v>153</v>
      </c>
      <c r="Y8" s="88">
        <v>2512</v>
      </c>
      <c r="Z8" s="84">
        <v>1682</v>
      </c>
      <c r="AA8" s="84">
        <v>2512</v>
      </c>
    </row>
    <row r="9" spans="10:27">
      <c r="X9" s="87" t="s">
        <v>154</v>
      </c>
      <c r="Y9" s="88">
        <v>2914</v>
      </c>
      <c r="Z9" s="84">
        <v>1712</v>
      </c>
      <c r="AA9" s="84">
        <v>2914</v>
      </c>
    </row>
    <row r="10" spans="10:27">
      <c r="X10" s="87" t="s">
        <v>155</v>
      </c>
      <c r="Y10" s="88">
        <v>2651</v>
      </c>
      <c r="Z10" s="84">
        <v>1748</v>
      </c>
      <c r="AA10" s="84">
        <v>2651</v>
      </c>
    </row>
    <row r="11" spans="10:27">
      <c r="X11" s="87" t="s">
        <v>156</v>
      </c>
      <c r="Y11" s="88">
        <v>2466</v>
      </c>
      <c r="Z11" s="84">
        <v>1762</v>
      </c>
      <c r="AA11" s="84">
        <v>2466</v>
      </c>
    </row>
    <row r="12" spans="10:27">
      <c r="X12" s="87" t="s">
        <v>157</v>
      </c>
      <c r="Y12" s="88">
        <v>2096</v>
      </c>
      <c r="Z12" s="84">
        <v>1768</v>
      </c>
      <c r="AA12" s="84">
        <v>2096</v>
      </c>
    </row>
    <row r="13" spans="10:27">
      <c r="X13" s="87" t="s">
        <v>158</v>
      </c>
      <c r="Y13" s="88">
        <v>2103</v>
      </c>
      <c r="Z13" s="84">
        <v>1771</v>
      </c>
      <c r="AA13" s="84">
        <v>2103</v>
      </c>
    </row>
    <row r="14" spans="10:27">
      <c r="X14" s="87" t="s">
        <v>159</v>
      </c>
      <c r="Y14" s="88">
        <v>2338</v>
      </c>
      <c r="Z14" s="84">
        <v>1781</v>
      </c>
      <c r="AA14" s="84">
        <v>2338</v>
      </c>
    </row>
    <row r="15" spans="10:27">
      <c r="X15" s="87" t="s">
        <v>160</v>
      </c>
      <c r="Y15" s="88">
        <v>2302</v>
      </c>
      <c r="Z15" s="84">
        <v>1785</v>
      </c>
      <c r="AA15" s="84">
        <v>2302</v>
      </c>
    </row>
    <row r="16" spans="10:27">
      <c r="J16" s="6"/>
      <c r="X16" s="87" t="s">
        <v>161</v>
      </c>
      <c r="Y16" s="88">
        <v>2638</v>
      </c>
      <c r="Z16" s="84">
        <v>1789</v>
      </c>
      <c r="AA16" s="84">
        <v>2638</v>
      </c>
    </row>
    <row r="17" spans="2:27">
      <c r="J17" s="6"/>
      <c r="X17" s="87" t="s">
        <v>162</v>
      </c>
      <c r="Y17" s="88">
        <v>2186</v>
      </c>
      <c r="Z17" s="84">
        <v>1811</v>
      </c>
      <c r="AA17" s="84">
        <v>2186</v>
      </c>
    </row>
    <row r="18" spans="2:27">
      <c r="C18" s="13"/>
      <c r="E18" s="6"/>
      <c r="J18" s="6"/>
      <c r="K18" s="8"/>
      <c r="X18" s="87" t="s">
        <v>163</v>
      </c>
      <c r="Y18" s="88">
        <v>2043</v>
      </c>
      <c r="Z18" s="84">
        <v>1814</v>
      </c>
      <c r="AA18" s="84">
        <v>2043</v>
      </c>
    </row>
    <row r="19" spans="2:27">
      <c r="E19" s="6"/>
      <c r="J19" s="6"/>
      <c r="X19" s="87" t="s">
        <v>164</v>
      </c>
      <c r="Y19" s="88">
        <v>3056</v>
      </c>
      <c r="Z19" s="84">
        <v>1824</v>
      </c>
      <c r="AA19" s="84">
        <v>3056</v>
      </c>
    </row>
    <row r="20" spans="2:27">
      <c r="E20" s="6"/>
      <c r="J20" s="6"/>
      <c r="X20" s="87" t="s">
        <v>165</v>
      </c>
      <c r="Y20" s="88">
        <v>2420</v>
      </c>
      <c r="Z20" s="84">
        <v>1827</v>
      </c>
      <c r="AA20" s="84">
        <v>2420</v>
      </c>
    </row>
    <row r="21" spans="2:27">
      <c r="E21" s="6"/>
      <c r="J21" s="11"/>
      <c r="X21" s="87" t="s">
        <v>166</v>
      </c>
      <c r="Y21" s="88">
        <v>2150</v>
      </c>
      <c r="Z21" s="84">
        <v>1829</v>
      </c>
      <c r="AA21" s="84">
        <v>2150</v>
      </c>
    </row>
    <row r="22" spans="2:27">
      <c r="B22" s="7"/>
      <c r="J22" s="11"/>
      <c r="X22" s="87" t="s">
        <v>167</v>
      </c>
      <c r="Y22" s="88">
        <v>2840</v>
      </c>
      <c r="Z22" s="84">
        <v>1830</v>
      </c>
      <c r="AA22" s="84">
        <v>2840</v>
      </c>
    </row>
    <row r="23" spans="2:27">
      <c r="B23" s="7"/>
      <c r="E23" s="6"/>
      <c r="I23" s="6"/>
      <c r="X23" s="87" t="s">
        <v>168</v>
      </c>
      <c r="Y23" s="88">
        <v>2220</v>
      </c>
      <c r="Z23" s="84">
        <v>1837</v>
      </c>
      <c r="AA23" s="84">
        <v>2220</v>
      </c>
    </row>
    <row r="24" spans="2:27">
      <c r="B24" s="7"/>
      <c r="E24" s="6"/>
      <c r="X24" s="87" t="s">
        <v>169</v>
      </c>
      <c r="Y24" s="88">
        <v>4557</v>
      </c>
      <c r="Z24" s="84">
        <v>1845</v>
      </c>
      <c r="AA24" s="84">
        <v>4557</v>
      </c>
    </row>
    <row r="25" spans="2:27">
      <c r="B25" s="7"/>
      <c r="E25" s="6"/>
      <c r="X25" s="87" t="s">
        <v>170</v>
      </c>
      <c r="Y25" s="88">
        <v>2454</v>
      </c>
      <c r="Z25" s="84">
        <v>1848</v>
      </c>
      <c r="AA25" s="84">
        <v>2454</v>
      </c>
    </row>
    <row r="26" spans="2:27">
      <c r="B26" s="7"/>
      <c r="E26" s="6"/>
      <c r="X26" s="87" t="s">
        <v>171</v>
      </c>
      <c r="Y26" s="88">
        <v>2216</v>
      </c>
      <c r="Z26" s="84">
        <v>1855</v>
      </c>
      <c r="AA26" s="84">
        <v>2216</v>
      </c>
    </row>
    <row r="27" spans="2:27">
      <c r="B27" s="6"/>
      <c r="E27" s="6"/>
      <c r="X27" s="87" t="s">
        <v>172</v>
      </c>
      <c r="Y27" s="88">
        <v>3824</v>
      </c>
      <c r="Z27" s="84">
        <v>1862</v>
      </c>
      <c r="AA27" s="84">
        <v>3824</v>
      </c>
    </row>
    <row r="28" spans="2:27">
      <c r="B28" s="6"/>
      <c r="X28" s="87" t="s">
        <v>173</v>
      </c>
      <c r="Y28" s="88">
        <v>2358</v>
      </c>
      <c r="Z28" s="84">
        <v>1865</v>
      </c>
      <c r="AA28" s="84">
        <v>2358</v>
      </c>
    </row>
    <row r="29" spans="2:27">
      <c r="B29" s="6"/>
      <c r="X29" s="87" t="s">
        <v>174</v>
      </c>
      <c r="Y29" s="88">
        <v>2159</v>
      </c>
      <c r="Z29" s="84">
        <v>1867</v>
      </c>
      <c r="AA29" s="84">
        <v>2159</v>
      </c>
    </row>
    <row r="30" spans="2:27">
      <c r="B30" s="6"/>
      <c r="X30" s="87" t="s">
        <v>175</v>
      </c>
      <c r="Y30" s="88">
        <v>3282</v>
      </c>
      <c r="Z30" s="84">
        <v>1872</v>
      </c>
      <c r="AA30" s="84">
        <v>3282</v>
      </c>
    </row>
    <row r="31" spans="2:27">
      <c r="B31" s="6"/>
      <c r="X31" s="87" t="s">
        <v>176</v>
      </c>
      <c r="Y31" s="88">
        <v>3149</v>
      </c>
      <c r="Z31" s="84">
        <v>1876</v>
      </c>
      <c r="AA31" s="84">
        <v>3149</v>
      </c>
    </row>
    <row r="32" spans="2:27">
      <c r="X32" s="87" t="s">
        <v>177</v>
      </c>
      <c r="Y32" s="88">
        <v>2197</v>
      </c>
      <c r="Z32" s="84">
        <v>1882</v>
      </c>
      <c r="AA32" s="84">
        <v>2197</v>
      </c>
    </row>
    <row r="33" spans="24:27">
      <c r="X33" s="87" t="s">
        <v>178</v>
      </c>
      <c r="Y33" s="88">
        <v>2197</v>
      </c>
      <c r="Z33" s="84">
        <v>1886</v>
      </c>
      <c r="AA33" s="84">
        <v>2197</v>
      </c>
    </row>
    <row r="34" spans="24:27">
      <c r="X34" s="87" t="s">
        <v>179</v>
      </c>
      <c r="Y34" s="88">
        <v>3971</v>
      </c>
      <c r="Z34" s="84">
        <v>1890</v>
      </c>
      <c r="AA34" s="84">
        <v>3971</v>
      </c>
    </row>
    <row r="35" spans="24:27">
      <c r="X35" s="87" t="s">
        <v>180</v>
      </c>
      <c r="Y35" s="88">
        <v>2549</v>
      </c>
      <c r="Z35" s="84">
        <v>1896</v>
      </c>
      <c r="AA35" s="84">
        <v>2549</v>
      </c>
    </row>
    <row r="36" spans="24:27">
      <c r="X36" s="87" t="s">
        <v>181</v>
      </c>
      <c r="Y36" s="88">
        <v>2090</v>
      </c>
      <c r="Z36" s="84">
        <v>1897</v>
      </c>
      <c r="AA36" s="84">
        <v>2090</v>
      </c>
    </row>
    <row r="37" spans="24:27">
      <c r="X37" s="87" t="s">
        <v>182</v>
      </c>
      <c r="Y37" s="88">
        <v>2130</v>
      </c>
      <c r="Z37" s="84">
        <v>1898</v>
      </c>
      <c r="AA37" s="84">
        <v>2130</v>
      </c>
    </row>
    <row r="38" spans="24:27">
      <c r="X38" s="87" t="s">
        <v>183</v>
      </c>
      <c r="Y38" s="88">
        <v>2770</v>
      </c>
      <c r="Z38" s="84">
        <v>1900</v>
      </c>
      <c r="AA38" s="84">
        <v>2770</v>
      </c>
    </row>
    <row r="39" spans="24:27">
      <c r="X39" s="87" t="s">
        <v>184</v>
      </c>
      <c r="Y39" s="88">
        <v>2150</v>
      </c>
      <c r="Z39" s="84">
        <v>1909</v>
      </c>
      <c r="AA39" s="84">
        <v>2150</v>
      </c>
    </row>
    <row r="40" spans="24:27">
      <c r="X40" s="87" t="s">
        <v>185</v>
      </c>
      <c r="Y40" s="88">
        <v>2100</v>
      </c>
      <c r="Z40" s="84">
        <v>1915</v>
      </c>
      <c r="AA40" s="84">
        <v>2100</v>
      </c>
    </row>
    <row r="41" spans="24:27">
      <c r="X41" s="87" t="s">
        <v>186</v>
      </c>
      <c r="Y41" s="88">
        <v>2100</v>
      </c>
      <c r="Z41" s="84">
        <v>1920</v>
      </c>
      <c r="AA41" s="84">
        <v>2100</v>
      </c>
    </row>
    <row r="42" spans="24:27">
      <c r="X42" s="87" t="s">
        <v>187</v>
      </c>
      <c r="Y42" s="88">
        <v>3245</v>
      </c>
      <c r="Z42" s="84">
        <v>1940</v>
      </c>
      <c r="AA42" s="84">
        <v>3245</v>
      </c>
    </row>
    <row r="43" spans="24:27">
      <c r="X43" s="87" t="s">
        <v>188</v>
      </c>
      <c r="Y43" s="88">
        <v>2050</v>
      </c>
      <c r="Z43" s="84">
        <v>1941</v>
      </c>
      <c r="AA43" s="84">
        <v>2050</v>
      </c>
    </row>
    <row r="44" spans="24:27">
      <c r="X44" s="87" t="s">
        <v>189</v>
      </c>
      <c r="Y44" s="88">
        <v>2272</v>
      </c>
      <c r="Z44" s="84">
        <v>1947</v>
      </c>
      <c r="AA44" s="84">
        <v>2272</v>
      </c>
    </row>
    <row r="45" spans="24:27">
      <c r="X45" s="87" t="s">
        <v>190</v>
      </c>
      <c r="Y45" s="88">
        <v>2920</v>
      </c>
      <c r="Z45" s="84">
        <v>1954</v>
      </c>
      <c r="AA45" s="84">
        <v>2920</v>
      </c>
    </row>
    <row r="46" spans="24:27">
      <c r="X46" s="87" t="s">
        <v>191</v>
      </c>
      <c r="Y46" s="88">
        <v>2400</v>
      </c>
      <c r="Z46" s="84">
        <v>1981</v>
      </c>
      <c r="AA46" s="84">
        <v>2400</v>
      </c>
    </row>
    <row r="47" spans="24:27" ht="13.5" thickBot="1">
      <c r="X47" s="89" t="s">
        <v>192</v>
      </c>
      <c r="Y47" s="90">
        <v>5440</v>
      </c>
      <c r="Z47" s="84">
        <v>2002</v>
      </c>
      <c r="AA47" s="84">
        <v>5440</v>
      </c>
    </row>
    <row r="65" spans="18:29">
      <c r="R65" t="s">
        <v>18</v>
      </c>
    </row>
    <row r="67" spans="18:29">
      <c r="T67" t="s">
        <v>17</v>
      </c>
      <c r="U67" t="s">
        <v>19</v>
      </c>
    </row>
    <row r="68" spans="18:29">
      <c r="T68">
        <v>1118</v>
      </c>
      <c r="U68" s="7">
        <v>1108.5999999999999</v>
      </c>
      <c r="X68" s="6"/>
    </row>
    <row r="69" spans="18:29">
      <c r="T69" s="9">
        <v>1845</v>
      </c>
      <c r="U69" s="10">
        <v>1009.6</v>
      </c>
      <c r="W69" s="9" t="s">
        <v>21</v>
      </c>
      <c r="X69" s="10"/>
    </row>
    <row r="70" spans="18:29">
      <c r="T70">
        <v>1832</v>
      </c>
      <c r="U70" s="7">
        <v>939.1</v>
      </c>
      <c r="W70" s="9" t="s">
        <v>20</v>
      </c>
      <c r="X70" s="10"/>
      <c r="AC70" s="11"/>
    </row>
    <row r="71" spans="18:29">
      <c r="T71">
        <v>1805</v>
      </c>
      <c r="U71" s="7">
        <v>921.8</v>
      </c>
      <c r="W71" s="9" t="s">
        <v>22</v>
      </c>
      <c r="X71" s="10"/>
    </row>
    <row r="72" spans="18:29">
      <c r="T72">
        <v>1784</v>
      </c>
      <c r="U72" s="7">
        <v>894.6</v>
      </c>
      <c r="W72" s="9"/>
      <c r="X72" s="10"/>
    </row>
    <row r="73" spans="18:29">
      <c r="T73">
        <v>1655</v>
      </c>
      <c r="U73" s="7">
        <v>684.9</v>
      </c>
      <c r="W73" s="9"/>
      <c r="X73" s="10"/>
    </row>
    <row r="74" spans="18:29">
      <c r="T74">
        <v>1501</v>
      </c>
      <c r="U74" s="7">
        <v>842.6</v>
      </c>
      <c r="W74" s="9"/>
      <c r="X74" s="10"/>
    </row>
    <row r="75" spans="18:29">
      <c r="T75">
        <v>1570</v>
      </c>
      <c r="U75" s="7">
        <v>815.4</v>
      </c>
      <c r="X75" s="6"/>
      <c r="Y75" s="8"/>
    </row>
    <row r="76" spans="18:29">
      <c r="T76">
        <v>1799</v>
      </c>
      <c r="U76" s="7">
        <v>814.2</v>
      </c>
      <c r="X76" s="6"/>
    </row>
    <row r="77" spans="18:29">
      <c r="T77">
        <v>1830</v>
      </c>
      <c r="U77" s="7">
        <v>811.7</v>
      </c>
      <c r="X77" s="6"/>
    </row>
    <row r="78" spans="18:29">
      <c r="T78">
        <v>1595</v>
      </c>
      <c r="U78" s="7">
        <v>715.2</v>
      </c>
    </row>
    <row r="79" spans="18:29">
      <c r="T79">
        <v>1821</v>
      </c>
      <c r="U79" s="7">
        <v>707.7</v>
      </c>
      <c r="Y79" s="11"/>
      <c r="AC79" s="11"/>
    </row>
    <row r="80" spans="18:29">
      <c r="U80" s="7"/>
    </row>
    <row r="82" spans="20:25" ht="15.75">
      <c r="T82" s="12" t="s">
        <v>193</v>
      </c>
      <c r="Y82" s="11"/>
    </row>
    <row r="84" spans="20:25">
      <c r="Y84" s="11"/>
    </row>
    <row r="85" spans="20:25">
      <c r="Y85" s="11"/>
    </row>
  </sheetData>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J33"/>
  <sheetViews>
    <sheetView topLeftCell="A24" workbookViewId="0">
      <selection activeCell="D49" sqref="D49"/>
    </sheetView>
  </sheetViews>
  <sheetFormatPr defaultRowHeight="12.75"/>
  <sheetData>
    <row r="1" spans="1:9">
      <c r="A1" t="s">
        <v>114</v>
      </c>
      <c r="D1" t="s">
        <v>115</v>
      </c>
    </row>
    <row r="2" spans="1:9">
      <c r="B2" t="s">
        <v>116</v>
      </c>
    </row>
    <row r="4" spans="1:9">
      <c r="B4" t="s">
        <v>117</v>
      </c>
      <c r="E4" t="s">
        <v>118</v>
      </c>
      <c r="I4" t="s">
        <v>119</v>
      </c>
    </row>
    <row r="5" spans="1:9">
      <c r="B5" t="s">
        <v>120</v>
      </c>
    </row>
    <row r="6" spans="1:9">
      <c r="B6" t="s">
        <v>121</v>
      </c>
    </row>
    <row r="8" spans="1:9">
      <c r="B8" s="79" t="s">
        <v>122</v>
      </c>
      <c r="C8" s="79"/>
      <c r="D8" s="79"/>
      <c r="E8" s="79"/>
      <c r="F8" s="79" t="s">
        <v>123</v>
      </c>
    </row>
    <row r="9" spans="1:9">
      <c r="G9" s="32" t="s">
        <v>124</v>
      </c>
      <c r="H9" s="32" t="s">
        <v>125</v>
      </c>
    </row>
    <row r="10" spans="1:9">
      <c r="C10" s="32" t="s">
        <v>127</v>
      </c>
    </row>
    <row r="11" spans="1:9">
      <c r="C11" s="32" t="s">
        <v>126</v>
      </c>
    </row>
    <row r="12" spans="1:9">
      <c r="C12" s="32" t="s">
        <v>128</v>
      </c>
    </row>
    <row r="13" spans="1:9">
      <c r="D13" s="32" t="s">
        <v>129</v>
      </c>
    </row>
    <row r="14" spans="1:9">
      <c r="C14" s="32" t="s">
        <v>130</v>
      </c>
    </row>
    <row r="16" spans="1:9">
      <c r="B16" s="80" t="s">
        <v>134</v>
      </c>
      <c r="C16" s="80"/>
      <c r="D16" s="80"/>
      <c r="E16" s="80"/>
      <c r="F16" s="80" t="s">
        <v>131</v>
      </c>
    </row>
    <row r="22" spans="2:10">
      <c r="B22" s="79" t="s">
        <v>122</v>
      </c>
      <c r="C22" s="79"/>
      <c r="D22" s="79"/>
      <c r="E22" s="79"/>
      <c r="F22" s="79" t="s">
        <v>133</v>
      </c>
    </row>
    <row r="26" spans="2:10">
      <c r="B26" s="80" t="s">
        <v>135</v>
      </c>
      <c r="C26" s="80"/>
      <c r="D26" s="80"/>
      <c r="E26" s="80"/>
      <c r="F26" s="80" t="s">
        <v>132</v>
      </c>
    </row>
    <row r="27" spans="2:10">
      <c r="G27" s="32" t="s">
        <v>141</v>
      </c>
      <c r="H27" s="32" t="s">
        <v>142</v>
      </c>
    </row>
    <row r="28" spans="2:10">
      <c r="G28" s="32" t="s">
        <v>136</v>
      </c>
      <c r="J28" s="32" t="s">
        <v>137</v>
      </c>
    </row>
    <row r="29" spans="2:10">
      <c r="H29" s="32" t="s">
        <v>138</v>
      </c>
    </row>
    <row r="31" spans="2:10">
      <c r="G31" s="32" t="s">
        <v>139</v>
      </c>
    </row>
    <row r="33" spans="7:7">
      <c r="G33" s="32" t="s">
        <v>140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tabulka-teploty-1770-2016</vt:lpstr>
      <vt:lpstr>List1</vt:lpstr>
      <vt:lpstr>graf a trendy 1770-2016</vt:lpstr>
      <vt:lpstr>trend 1974-2016</vt:lpstr>
      <vt:lpstr>trend 1998-2016</vt:lpstr>
      <vt:lpstr>teploty měsíců 1770-2002</vt:lpstr>
      <vt:lpstr>rekordy měsíců</vt:lpstr>
      <vt:lpstr>povodně</vt:lpstr>
      <vt:lpstr>Optima a doby leové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2014-03-25T18:35:50Z</dcterms:created>
  <dcterms:modified xsi:type="dcterms:W3CDTF">2017-02-14T08:15:46Z</dcterms:modified>
</cp:coreProperties>
</file>